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linkhorne\Downloads\"/>
    </mc:Choice>
  </mc:AlternateContent>
  <xr:revisionPtr revIDLastSave="0" documentId="13_ncr:1_{E51DA6DF-7BD1-4B8E-A321-B89FFC44AABE}" xr6:coauthVersionLast="43" xr6:coauthVersionMax="45" xr10:uidLastSave="{00000000-0000-0000-0000-000000000000}"/>
  <bookViews>
    <workbookView xWindow="-120" yWindow="-120" windowWidth="29040" windowHeight="15840" firstSheet="1" activeTab="1" xr2:uid="{9BD0FDA9-5CA9-4B5F-BD96-1621856ED664}"/>
  </bookViews>
  <sheets>
    <sheet name="Pay calendar 2021" sheetId="3" state="hidden" r:id="rId1"/>
    <sheet name="Pay calend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3" l="1"/>
  <c r="U4" i="3" s="1"/>
  <c r="R4" i="3"/>
  <c r="T5" i="3"/>
  <c r="U5" i="3" s="1"/>
  <c r="R5" i="3"/>
  <c r="T6" i="3"/>
  <c r="U6" i="3" s="1"/>
  <c r="R6" i="3"/>
  <c r="T7" i="3"/>
  <c r="U7" i="3" s="1"/>
  <c r="R7" i="3"/>
  <c r="T8" i="3"/>
  <c r="U8" i="3" s="1"/>
  <c r="R8" i="3"/>
  <c r="T9" i="3"/>
  <c r="U9" i="3" s="1"/>
  <c r="R9" i="3"/>
  <c r="G4" i="3"/>
  <c r="G5" i="3"/>
  <c r="G6" i="3"/>
  <c r="G7" i="3"/>
  <c r="F7" i="3" s="1"/>
  <c r="G8" i="3"/>
  <c r="F8" i="3" s="1"/>
  <c r="I4" i="3"/>
  <c r="I5" i="3"/>
  <c r="I6" i="3"/>
  <c r="I7" i="3"/>
  <c r="I8" i="3"/>
  <c r="J4" i="3"/>
  <c r="J5" i="3"/>
  <c r="J6" i="3"/>
  <c r="J7" i="3"/>
  <c r="J8" i="3"/>
  <c r="J9" i="3"/>
  <c r="I9" i="3" s="1"/>
  <c r="G9" i="3" s="1"/>
  <c r="F9" i="3" s="1"/>
  <c r="M4" i="3"/>
  <c r="L4" i="3" s="1"/>
  <c r="M5" i="3"/>
  <c r="L5" i="3" s="1"/>
  <c r="M6" i="3"/>
  <c r="M7" i="3"/>
  <c r="M8" i="3"/>
  <c r="L8" i="3" s="1"/>
  <c r="M9" i="3"/>
  <c r="L6" i="3"/>
  <c r="L7" i="3"/>
  <c r="L9" i="3"/>
  <c r="G10" i="3"/>
  <c r="F4" i="3"/>
  <c r="F5" i="3"/>
  <c r="F6" i="3"/>
  <c r="D4" i="3"/>
  <c r="D5" i="3"/>
  <c r="D6" i="3"/>
  <c r="D7" i="3"/>
  <c r="D8" i="3"/>
  <c r="D9" i="3"/>
  <c r="C4" i="3"/>
  <c r="C5" i="3"/>
  <c r="C6" i="3"/>
  <c r="C7" i="3"/>
  <c r="C8" i="3"/>
  <c r="C9" i="3"/>
  <c r="C10" i="3" l="1"/>
  <c r="Q16" i="3" l="1"/>
  <c r="Q17" i="3" s="1"/>
  <c r="Q11" i="3"/>
  <c r="Q12" i="3" s="1"/>
  <c r="Q13" i="3" s="1"/>
  <c r="Q14" i="3" s="1"/>
  <c r="R14" i="3" s="1"/>
  <c r="C12" i="3"/>
  <c r="C13" i="3" s="1"/>
  <c r="C14" i="3" s="1"/>
  <c r="T10" i="3"/>
  <c r="T11" i="3" s="1"/>
  <c r="T12" i="3" s="1"/>
  <c r="T13" i="3" s="1"/>
  <c r="T14" i="3" s="1"/>
  <c r="T15" i="3" s="1"/>
  <c r="T16" i="3" s="1"/>
  <c r="T17" i="3" s="1"/>
  <c r="R10" i="3"/>
  <c r="D10" i="3"/>
  <c r="M10" i="3" s="1"/>
  <c r="R11" i="3" l="1"/>
  <c r="R16" i="3"/>
  <c r="U10" i="3"/>
  <c r="U11" i="3" s="1"/>
  <c r="U12" i="3" s="1"/>
  <c r="U13" i="3" s="1"/>
  <c r="U14" i="3" s="1"/>
  <c r="U15" i="3" s="1"/>
  <c r="U16" i="3" s="1"/>
  <c r="U17" i="3" s="1"/>
  <c r="R12" i="3"/>
  <c r="D14" i="3"/>
  <c r="C15" i="3"/>
  <c r="C16" i="3" s="1"/>
  <c r="C17" i="3" s="1"/>
  <c r="D17" i="3" s="1"/>
  <c r="M11" i="3"/>
  <c r="M12" i="3" s="1"/>
  <c r="M13" i="3" s="1"/>
  <c r="M14" i="3" s="1"/>
  <c r="M15" i="3" s="1"/>
  <c r="M16" i="3" s="1"/>
  <c r="M17" i="3" s="1"/>
  <c r="L10" i="3"/>
  <c r="L11" i="3" s="1"/>
  <c r="L12" i="3" s="1"/>
  <c r="L13" i="3" s="1"/>
  <c r="L14" i="3" s="1"/>
  <c r="L15" i="3" s="1"/>
  <c r="L16" i="3" s="1"/>
  <c r="L17" i="3" s="1"/>
  <c r="D11" i="3"/>
  <c r="D12" i="3"/>
  <c r="D13" i="3"/>
  <c r="R13" i="3"/>
  <c r="R17" i="3"/>
  <c r="D4" i="2"/>
  <c r="D16" i="3" l="1"/>
  <c r="J10" i="3"/>
  <c r="I10" i="3" s="1"/>
  <c r="J11" i="3" l="1"/>
  <c r="J12" i="3" s="1"/>
  <c r="J13" i="3" s="1"/>
  <c r="J14" i="3" s="1"/>
  <c r="J15" i="3" s="1"/>
  <c r="J16" i="3" s="1"/>
  <c r="J17" i="3" s="1"/>
  <c r="I11" i="3"/>
  <c r="I12" i="3" s="1"/>
  <c r="I13" i="3" s="1"/>
  <c r="I14" i="3" s="1"/>
  <c r="I15" i="3" s="1"/>
  <c r="I16" i="3" s="1"/>
  <c r="I17" i="3" s="1"/>
  <c r="G11" i="3" l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Q10" i="2" l="1"/>
  <c r="Q11" i="2" s="1"/>
  <c r="Q5" i="2"/>
  <c r="R5" i="2" s="1"/>
  <c r="T4" i="2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R4" i="2"/>
  <c r="C10" i="2"/>
  <c r="C5" i="2"/>
  <c r="D5" i="2" s="1"/>
  <c r="M4" i="2"/>
  <c r="C11" i="2" l="1"/>
  <c r="D11" i="2" s="1"/>
  <c r="D10" i="2"/>
  <c r="R11" i="2"/>
  <c r="Q12" i="2"/>
  <c r="T5" i="2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R10" i="2"/>
  <c r="Q6" i="2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L4" i="2"/>
  <c r="C12" i="2"/>
  <c r="D12" i="2" s="1"/>
  <c r="C6" i="2"/>
  <c r="D6" i="2" s="1"/>
  <c r="Q13" i="2" l="1"/>
  <c r="R12" i="2"/>
  <c r="R6" i="2"/>
  <c r="Q7" i="2"/>
  <c r="C13" i="2"/>
  <c r="D13" i="2" s="1"/>
  <c r="C7" i="2"/>
  <c r="D7" i="2" s="1"/>
  <c r="J4" i="2"/>
  <c r="L5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R7" i="2" l="1"/>
  <c r="Q8" i="2"/>
  <c r="R8" i="2" s="1"/>
  <c r="R13" i="2"/>
  <c r="Q14" i="2"/>
  <c r="C8" i="2"/>
  <c r="D8" i="2" s="1"/>
  <c r="C14" i="2"/>
  <c r="D14" i="2" s="1"/>
  <c r="J5" i="2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I4" i="2"/>
  <c r="Q15" i="2" l="1"/>
  <c r="R14" i="2"/>
  <c r="C15" i="2"/>
  <c r="D15" i="2" s="1"/>
  <c r="I5" i="2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G4" i="2"/>
  <c r="Q16" i="2" l="1"/>
  <c r="R15" i="2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C16" i="2"/>
  <c r="D16" i="2" s="1"/>
  <c r="Q17" i="2" l="1"/>
  <c r="R16" i="2"/>
  <c r="C17" i="2"/>
  <c r="D17" i="2" s="1"/>
  <c r="R17" i="2" l="1"/>
  <c r="Q18" i="2"/>
  <c r="C18" i="2"/>
  <c r="D18" i="2" s="1"/>
  <c r="Q19" i="2" l="1"/>
  <c r="R18" i="2"/>
  <c r="C19" i="2"/>
  <c r="D19" i="2" s="1"/>
  <c r="R19" i="2" l="1"/>
  <c r="Q20" i="2"/>
  <c r="C20" i="2"/>
  <c r="D20" i="2" s="1"/>
  <c r="Q21" i="2" l="1"/>
  <c r="R20" i="2"/>
  <c r="C21" i="2"/>
  <c r="D21" i="2" s="1"/>
  <c r="R21" i="2" l="1"/>
  <c r="Q22" i="2"/>
  <c r="C22" i="2"/>
  <c r="D22" i="2" s="1"/>
  <c r="Q23" i="2" l="1"/>
  <c r="R22" i="2"/>
  <c r="C23" i="2"/>
  <c r="D23" i="2" s="1"/>
  <c r="R23" i="2" l="1"/>
  <c r="Q24" i="2"/>
  <c r="C24" i="2"/>
  <c r="D24" i="2" s="1"/>
  <c r="Q25" i="2" l="1"/>
  <c r="R24" i="2"/>
  <c r="C25" i="2"/>
  <c r="D25" i="2" s="1"/>
  <c r="R25" i="2" l="1"/>
  <c r="Q26" i="2"/>
  <c r="C26" i="2"/>
  <c r="D26" i="2" s="1"/>
  <c r="Q27" i="2" l="1"/>
  <c r="R26" i="2"/>
  <c r="C27" i="2"/>
  <c r="D27" i="2" s="1"/>
  <c r="Q28" i="2" l="1"/>
  <c r="R27" i="2"/>
  <c r="C28" i="2"/>
  <c r="D28" i="2" s="1"/>
  <c r="R28" i="2" l="1"/>
  <c r="Q29" i="2"/>
  <c r="R29" i="2" s="1"/>
  <c r="C29" i="2"/>
  <c r="D29" i="2" s="1"/>
</calcChain>
</file>

<file path=xl/sharedStrings.xml><?xml version="1.0" encoding="utf-8"?>
<sst xmlns="http://schemas.openxmlformats.org/spreadsheetml/2006/main" count="33" uniqueCount="10">
  <si>
    <t>Money in bank</t>
  </si>
  <si>
    <t>2 weeks of basic</t>
  </si>
  <si>
    <t>From</t>
  </si>
  <si>
    <t>To</t>
  </si>
  <si>
    <t>Pay calendar for colleagues starting on or before 28/03/2021</t>
  </si>
  <si>
    <t>2 weeks of actuals (includes adjustments, overtime etc.)</t>
  </si>
  <si>
    <t>2 weeks of adjustments, overtime etc.</t>
  </si>
  <si>
    <t>Pay calendar for colleagues starting after 28/03/2021</t>
  </si>
  <si>
    <t>4 weeks of actuals (includes adjustments, overtime etc.)</t>
  </si>
  <si>
    <t>Payroll cut off days highlighted with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</si>
</sst>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quotePrefix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4" borderId="12" xfId="0" applyFill="1" applyBorder="1" applyAlignment="1">
      <alignment horizontal="center" vertical="center"/>
    </xf>
    <xf numFmtId="164" fontId="1" fillId="4" borderId="5" xfId="1" applyNumberFormat="1" applyFill="1" applyBorder="1" applyAlignment="1">
      <alignment horizontal="center" vertical="center"/>
    </xf>
    <xf numFmtId="164" fontId="1" fillId="4" borderId="6" xfId="1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164" fontId="1" fillId="4" borderId="7" xfId="1" applyNumberFormat="1" applyFill="1" applyBorder="1" applyAlignment="1">
      <alignment horizontal="center" vertical="center"/>
    </xf>
    <xf numFmtId="164" fontId="1" fillId="4" borderId="8" xfId="1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/>
    <xf numFmtId="0" fontId="0" fillId="4" borderId="16" xfId="0" applyFill="1" applyBorder="1"/>
    <xf numFmtId="0" fontId="2" fillId="3" borderId="17" xfId="0" applyFont="1" applyFill="1" applyBorder="1" applyAlignment="1">
      <alignment horizontal="center" vertical="center" wrapText="1"/>
    </xf>
    <xf numFmtId="164" fontId="1" fillId="4" borderId="17" xfId="1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2" fillId="5" borderId="0" xfId="0" applyFont="1" applyFill="1" applyBorder="1" applyAlignment="1">
      <alignment horizontal="center" vertical="center" wrapText="1"/>
    </xf>
    <xf numFmtId="0" fontId="0" fillId="5" borderId="13" xfId="0" applyFill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6" borderId="12" xfId="0" applyFill="1" applyBorder="1" applyAlignment="1">
      <alignment horizontal="center" vertical="center"/>
    </xf>
    <xf numFmtId="164" fontId="1" fillId="6" borderId="5" xfId="1" applyNumberFormat="1" applyFill="1" applyBorder="1" applyAlignment="1">
      <alignment horizontal="center" vertical="center"/>
    </xf>
    <xf numFmtId="164" fontId="1" fillId="6" borderId="6" xfId="1" applyNumberFormat="1" applyFill="1" applyBorder="1" applyAlignment="1">
      <alignment horizontal="center" vertical="center"/>
    </xf>
    <xf numFmtId="164" fontId="1" fillId="6" borderId="17" xfId="1" applyNumberFormat="1" applyFill="1" applyBorder="1" applyAlignment="1">
      <alignment horizontal="center" vertical="center"/>
    </xf>
    <xf numFmtId="164" fontId="1" fillId="6" borderId="7" xfId="1" applyNumberFormat="1" applyFill="1" applyBorder="1" applyAlignment="1">
      <alignment horizontal="center" vertical="center"/>
    </xf>
    <xf numFmtId="164" fontId="1" fillId="6" borderId="8" xfId="1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7" borderId="6" xfId="1" applyNumberFormat="1" applyFill="1" applyBorder="1" applyAlignment="1">
      <alignment horizontal="center" vertical="center"/>
    </xf>
    <xf numFmtId="164" fontId="1" fillId="7" borderId="8" xfId="1" applyNumberFormat="1" applyFill="1" applyBorder="1" applyAlignment="1">
      <alignment horizontal="center" vertical="center"/>
    </xf>
    <xf numFmtId="164" fontId="1" fillId="7" borderId="5" xfId="1" applyNumberFormat="1" applyFill="1" applyBorder="1" applyAlignment="1">
      <alignment horizontal="center" vertical="center"/>
    </xf>
    <xf numFmtId="164" fontId="1" fillId="7" borderId="7" xfId="1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2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4960D-388C-42FB-9E17-9A84C16A3BD4}">
  <sheetPr>
    <pageSetUpPr fitToPage="1"/>
  </sheetPr>
  <dimension ref="B1:V2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0" sqref="Q10"/>
    </sheetView>
  </sheetViews>
  <sheetFormatPr defaultRowHeight="15" x14ac:dyDescent="0.25"/>
  <cols>
    <col min="1" max="1" width="7.7109375" customWidth="1"/>
    <col min="2" max="2" width="1.28515625" customWidth="1"/>
    <col min="3" max="3" width="26.28515625" customWidth="1"/>
    <col min="4" max="4" width="16.5703125" customWidth="1"/>
    <col min="5" max="5" width="1.28515625" customWidth="1"/>
    <col min="6" max="7" width="17.28515625" customWidth="1"/>
    <col min="8" max="8" width="1.28515625" customWidth="1"/>
    <col min="9" max="10" width="16.140625" customWidth="1"/>
    <col min="11" max="11" width="1.28515625" customWidth="1"/>
    <col min="12" max="13" width="15.42578125" customWidth="1"/>
    <col min="14" max="14" width="1.28515625" customWidth="1"/>
    <col min="15" max="15" width="3.140625" customWidth="1"/>
    <col min="16" max="16" width="1.28515625" customWidth="1"/>
    <col min="17" max="17" width="27.5703125" customWidth="1"/>
    <col min="18" max="18" width="16.5703125" hidden="1" customWidth="1"/>
    <col min="19" max="19" width="1.28515625" customWidth="1"/>
    <col min="20" max="21" width="17.28515625" customWidth="1"/>
    <col min="22" max="22" width="1.28515625" customWidth="1"/>
  </cols>
  <sheetData>
    <row r="1" spans="2:22" ht="6.6" customHeight="1" thickTop="1" thickBot="1" x14ac:dyDescent="0.3"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P1" s="26"/>
      <c r="Q1" s="27"/>
      <c r="R1" s="27"/>
      <c r="S1" s="27"/>
      <c r="T1" s="27"/>
      <c r="U1" s="27"/>
      <c r="V1" s="28"/>
    </row>
    <row r="2" spans="2:22" ht="59.45" customHeight="1" x14ac:dyDescent="0.25">
      <c r="B2" s="12"/>
      <c r="C2" s="46" t="s">
        <v>4</v>
      </c>
      <c r="D2" s="25"/>
      <c r="E2" s="6"/>
      <c r="F2" s="55" t="s">
        <v>6</v>
      </c>
      <c r="G2" s="56"/>
      <c r="H2" s="7"/>
      <c r="I2" s="57" t="s">
        <v>5</v>
      </c>
      <c r="J2" s="58"/>
      <c r="K2" s="6"/>
      <c r="L2" s="57" t="s">
        <v>1</v>
      </c>
      <c r="M2" s="58"/>
      <c r="N2" s="13"/>
      <c r="P2" s="29"/>
      <c r="Q2" s="47" t="s">
        <v>7</v>
      </c>
      <c r="R2" s="45"/>
      <c r="S2" s="30"/>
      <c r="T2" s="59" t="s">
        <v>8</v>
      </c>
      <c r="U2" s="60"/>
      <c r="V2" s="31"/>
    </row>
    <row r="3" spans="2:22" ht="18.75" x14ac:dyDescent="0.3">
      <c r="B3" s="12"/>
      <c r="C3" s="4" t="s">
        <v>0</v>
      </c>
      <c r="D3" s="5"/>
      <c r="E3" s="23"/>
      <c r="F3" s="2" t="s">
        <v>2</v>
      </c>
      <c r="G3" s="3" t="s">
        <v>3</v>
      </c>
      <c r="H3" s="8"/>
      <c r="I3" s="2" t="s">
        <v>2</v>
      </c>
      <c r="J3" s="3" t="s">
        <v>3</v>
      </c>
      <c r="K3" s="8"/>
      <c r="L3" s="2" t="s">
        <v>2</v>
      </c>
      <c r="M3" s="3" t="s">
        <v>3</v>
      </c>
      <c r="N3" s="13"/>
      <c r="P3" s="29"/>
      <c r="Q3" s="32" t="s">
        <v>0</v>
      </c>
      <c r="R3" s="33"/>
      <c r="S3" s="34"/>
      <c r="T3" s="35" t="s">
        <v>2</v>
      </c>
      <c r="U3" s="36" t="s">
        <v>3</v>
      </c>
      <c r="V3" s="31"/>
    </row>
    <row r="4" spans="2:22" s="1" customFormat="1" ht="18" customHeight="1" x14ac:dyDescent="0.25">
      <c r="B4" s="14"/>
      <c r="C4" s="15">
        <f t="shared" ref="C4:C10" si="0">C5-28</f>
        <v>44295</v>
      </c>
      <c r="D4" s="16">
        <f t="shared" ref="D4:D10" si="1">C4+1</f>
        <v>44296</v>
      </c>
      <c r="E4" s="24"/>
      <c r="F4" s="15">
        <f t="shared" ref="F4:F10" si="2">G4-13</f>
        <v>44255</v>
      </c>
      <c r="G4" s="16">
        <f t="shared" ref="G4:G10" si="3">I4-1</f>
        <v>44268</v>
      </c>
      <c r="H4" s="24"/>
      <c r="I4" s="15">
        <f t="shared" ref="I4:I10" si="4">J4-13</f>
        <v>44269</v>
      </c>
      <c r="J4" s="16">
        <f t="shared" ref="J4:J10" si="5">L4-1</f>
        <v>44282</v>
      </c>
      <c r="K4" s="24"/>
      <c r="L4" s="15">
        <f t="shared" ref="L4:L10" si="6">M4-13</f>
        <v>44283</v>
      </c>
      <c r="M4" s="16">
        <f t="shared" ref="M4:M10" si="7">D4</f>
        <v>44296</v>
      </c>
      <c r="N4" s="17"/>
      <c r="P4" s="37"/>
      <c r="Q4" s="38">
        <v>44575</v>
      </c>
      <c r="R4" s="39">
        <f t="shared" ref="R4:R10" si="8">Q4+1</f>
        <v>44576</v>
      </c>
      <c r="S4" s="40"/>
      <c r="T4" s="38">
        <f t="shared" ref="T4:T10" si="9">Q4-40</f>
        <v>44535</v>
      </c>
      <c r="U4" s="39">
        <f t="shared" ref="U4:U10" si="10">T4+27</f>
        <v>44562</v>
      </c>
      <c r="V4" s="17"/>
    </row>
    <row r="5" spans="2:22" s="1" customFormat="1" ht="18" customHeight="1" x14ac:dyDescent="0.25">
      <c r="B5" s="14"/>
      <c r="C5" s="15">
        <f t="shared" si="0"/>
        <v>44323</v>
      </c>
      <c r="D5" s="16">
        <f t="shared" si="1"/>
        <v>44324</v>
      </c>
      <c r="E5" s="24"/>
      <c r="F5" s="15">
        <f t="shared" si="2"/>
        <v>44283</v>
      </c>
      <c r="G5" s="16">
        <f t="shared" si="3"/>
        <v>44296</v>
      </c>
      <c r="H5" s="24"/>
      <c r="I5" s="15">
        <f t="shared" si="4"/>
        <v>44297</v>
      </c>
      <c r="J5" s="16">
        <f t="shared" si="5"/>
        <v>44310</v>
      </c>
      <c r="K5" s="24"/>
      <c r="L5" s="15">
        <f t="shared" si="6"/>
        <v>44311</v>
      </c>
      <c r="M5" s="16">
        <f t="shared" si="7"/>
        <v>44324</v>
      </c>
      <c r="N5" s="17"/>
      <c r="P5" s="37"/>
      <c r="Q5" s="38">
        <v>44575</v>
      </c>
      <c r="R5" s="39">
        <f t="shared" si="8"/>
        <v>44576</v>
      </c>
      <c r="S5" s="40"/>
      <c r="T5" s="38">
        <f t="shared" si="9"/>
        <v>44535</v>
      </c>
      <c r="U5" s="39">
        <f t="shared" si="10"/>
        <v>44562</v>
      </c>
      <c r="V5" s="17"/>
    </row>
    <row r="6" spans="2:22" s="1" customFormat="1" ht="18" customHeight="1" x14ac:dyDescent="0.25">
      <c r="B6" s="14"/>
      <c r="C6" s="15">
        <f t="shared" si="0"/>
        <v>44351</v>
      </c>
      <c r="D6" s="16">
        <f t="shared" si="1"/>
        <v>44352</v>
      </c>
      <c r="E6" s="24"/>
      <c r="F6" s="15">
        <f t="shared" si="2"/>
        <v>44311</v>
      </c>
      <c r="G6" s="16">
        <f t="shared" si="3"/>
        <v>44324</v>
      </c>
      <c r="H6" s="24"/>
      <c r="I6" s="15">
        <f t="shared" si="4"/>
        <v>44325</v>
      </c>
      <c r="J6" s="16">
        <f t="shared" si="5"/>
        <v>44338</v>
      </c>
      <c r="K6" s="24"/>
      <c r="L6" s="15">
        <f t="shared" si="6"/>
        <v>44339</v>
      </c>
      <c r="M6" s="16">
        <f t="shared" si="7"/>
        <v>44352</v>
      </c>
      <c r="N6" s="17"/>
      <c r="P6" s="37"/>
      <c r="Q6" s="38">
        <v>44575</v>
      </c>
      <c r="R6" s="39">
        <f t="shared" si="8"/>
        <v>44576</v>
      </c>
      <c r="S6" s="40"/>
      <c r="T6" s="38">
        <f t="shared" si="9"/>
        <v>44535</v>
      </c>
      <c r="U6" s="39">
        <f t="shared" si="10"/>
        <v>44562</v>
      </c>
      <c r="V6" s="17"/>
    </row>
    <row r="7" spans="2:22" s="1" customFormat="1" ht="18" customHeight="1" x14ac:dyDescent="0.25">
      <c r="B7" s="14"/>
      <c r="C7" s="15">
        <f t="shared" si="0"/>
        <v>44379</v>
      </c>
      <c r="D7" s="16">
        <f t="shared" si="1"/>
        <v>44380</v>
      </c>
      <c r="E7" s="24"/>
      <c r="F7" s="15">
        <f t="shared" si="2"/>
        <v>44339</v>
      </c>
      <c r="G7" s="16">
        <f t="shared" si="3"/>
        <v>44352</v>
      </c>
      <c r="H7" s="24"/>
      <c r="I7" s="15">
        <f t="shared" si="4"/>
        <v>44353</v>
      </c>
      <c r="J7" s="16">
        <f t="shared" si="5"/>
        <v>44366</v>
      </c>
      <c r="K7" s="24"/>
      <c r="L7" s="15">
        <f t="shared" si="6"/>
        <v>44367</v>
      </c>
      <c r="M7" s="16">
        <f t="shared" si="7"/>
        <v>44380</v>
      </c>
      <c r="N7" s="17"/>
      <c r="P7" s="37"/>
      <c r="Q7" s="38">
        <v>44575</v>
      </c>
      <c r="R7" s="39">
        <f t="shared" si="8"/>
        <v>44576</v>
      </c>
      <c r="S7" s="40"/>
      <c r="T7" s="38">
        <f t="shared" si="9"/>
        <v>44535</v>
      </c>
      <c r="U7" s="39">
        <f t="shared" si="10"/>
        <v>44562</v>
      </c>
      <c r="V7" s="17"/>
    </row>
    <row r="8" spans="2:22" s="1" customFormat="1" ht="18" customHeight="1" x14ac:dyDescent="0.25">
      <c r="B8" s="14"/>
      <c r="C8" s="15">
        <f t="shared" si="0"/>
        <v>44407</v>
      </c>
      <c r="D8" s="16">
        <f t="shared" si="1"/>
        <v>44408</v>
      </c>
      <c r="E8" s="24"/>
      <c r="F8" s="15">
        <f t="shared" si="2"/>
        <v>44367</v>
      </c>
      <c r="G8" s="16">
        <f t="shared" si="3"/>
        <v>44380</v>
      </c>
      <c r="H8" s="24"/>
      <c r="I8" s="15">
        <f t="shared" si="4"/>
        <v>44381</v>
      </c>
      <c r="J8" s="16">
        <f t="shared" si="5"/>
        <v>44394</v>
      </c>
      <c r="K8" s="24"/>
      <c r="L8" s="15">
        <f t="shared" si="6"/>
        <v>44395</v>
      </c>
      <c r="M8" s="16">
        <f t="shared" si="7"/>
        <v>44408</v>
      </c>
      <c r="N8" s="17"/>
      <c r="P8" s="37"/>
      <c r="Q8" s="38">
        <v>44575</v>
      </c>
      <c r="R8" s="39">
        <f t="shared" si="8"/>
        <v>44576</v>
      </c>
      <c r="S8" s="40"/>
      <c r="T8" s="38">
        <f t="shared" si="9"/>
        <v>44535</v>
      </c>
      <c r="U8" s="39">
        <f t="shared" si="10"/>
        <v>44562</v>
      </c>
      <c r="V8" s="17"/>
    </row>
    <row r="9" spans="2:22" s="1" customFormat="1" ht="18" customHeight="1" x14ac:dyDescent="0.25">
      <c r="B9" s="14"/>
      <c r="C9" s="15">
        <f t="shared" si="0"/>
        <v>44435</v>
      </c>
      <c r="D9" s="16">
        <f t="shared" si="1"/>
        <v>44436</v>
      </c>
      <c r="E9" s="24"/>
      <c r="F9" s="15">
        <f t="shared" si="2"/>
        <v>44395</v>
      </c>
      <c r="G9" s="16">
        <f t="shared" si="3"/>
        <v>44408</v>
      </c>
      <c r="H9" s="24"/>
      <c r="I9" s="15">
        <f t="shared" si="4"/>
        <v>44409</v>
      </c>
      <c r="J9" s="16">
        <f t="shared" si="5"/>
        <v>44422</v>
      </c>
      <c r="K9" s="24"/>
      <c r="L9" s="15">
        <f t="shared" si="6"/>
        <v>44423</v>
      </c>
      <c r="M9" s="16">
        <f t="shared" si="7"/>
        <v>44436</v>
      </c>
      <c r="N9" s="17"/>
      <c r="P9" s="37"/>
      <c r="Q9" s="38">
        <v>44575</v>
      </c>
      <c r="R9" s="39">
        <f t="shared" si="8"/>
        <v>44576</v>
      </c>
      <c r="S9" s="40"/>
      <c r="T9" s="38">
        <f t="shared" si="9"/>
        <v>44535</v>
      </c>
      <c r="U9" s="39">
        <f t="shared" si="10"/>
        <v>44562</v>
      </c>
      <c r="V9" s="17"/>
    </row>
    <row r="10" spans="2:22" s="1" customFormat="1" ht="18" customHeight="1" x14ac:dyDescent="0.25">
      <c r="B10" s="14"/>
      <c r="C10" s="15">
        <f t="shared" si="0"/>
        <v>44463</v>
      </c>
      <c r="D10" s="16">
        <f t="shared" si="1"/>
        <v>44464</v>
      </c>
      <c r="E10" s="24"/>
      <c r="F10" s="15">
        <f t="shared" si="2"/>
        <v>44423</v>
      </c>
      <c r="G10" s="16">
        <f t="shared" si="3"/>
        <v>44436</v>
      </c>
      <c r="H10" s="24"/>
      <c r="I10" s="15">
        <f t="shared" si="4"/>
        <v>44437</v>
      </c>
      <c r="J10" s="16">
        <f t="shared" si="5"/>
        <v>44450</v>
      </c>
      <c r="K10" s="24"/>
      <c r="L10" s="15">
        <f t="shared" si="6"/>
        <v>44451</v>
      </c>
      <c r="M10" s="16">
        <f t="shared" si="7"/>
        <v>44464</v>
      </c>
      <c r="N10" s="17"/>
      <c r="P10" s="37"/>
      <c r="Q10" s="38">
        <v>44575</v>
      </c>
      <c r="R10" s="39">
        <f t="shared" si="8"/>
        <v>44576</v>
      </c>
      <c r="S10" s="40"/>
      <c r="T10" s="38">
        <f t="shared" si="9"/>
        <v>44535</v>
      </c>
      <c r="U10" s="39">
        <f t="shared" si="10"/>
        <v>44562</v>
      </c>
      <c r="V10" s="17"/>
    </row>
    <row r="11" spans="2:22" s="1" customFormat="1" ht="18" customHeight="1" x14ac:dyDescent="0.25">
      <c r="B11" s="14"/>
      <c r="C11" s="15">
        <v>44491</v>
      </c>
      <c r="D11" s="16">
        <f t="shared" ref="D11:D17" si="11">C11+1</f>
        <v>44492</v>
      </c>
      <c r="E11" s="24"/>
      <c r="F11" s="15">
        <f>F10+28</f>
        <v>44451</v>
      </c>
      <c r="G11" s="16">
        <f t="shared" ref="G11:M17" si="12">G10+28</f>
        <v>44464</v>
      </c>
      <c r="H11" s="24"/>
      <c r="I11" s="15">
        <f t="shared" si="12"/>
        <v>44465</v>
      </c>
      <c r="J11" s="16">
        <f t="shared" si="12"/>
        <v>44478</v>
      </c>
      <c r="K11" s="24"/>
      <c r="L11" s="15">
        <f t="shared" si="12"/>
        <v>44479</v>
      </c>
      <c r="M11" s="16">
        <f t="shared" si="12"/>
        <v>44492</v>
      </c>
      <c r="N11" s="17"/>
      <c r="P11" s="37"/>
      <c r="Q11" s="38">
        <f>Q10+28</f>
        <v>44603</v>
      </c>
      <c r="R11" s="39">
        <f t="shared" ref="R11:R17" si="13">Q11+1</f>
        <v>44604</v>
      </c>
      <c r="S11" s="40"/>
      <c r="T11" s="38">
        <f>T10+28</f>
        <v>44563</v>
      </c>
      <c r="U11" s="39">
        <f t="shared" ref="U11:U17" si="14">U10+28</f>
        <v>44590</v>
      </c>
      <c r="V11" s="17"/>
    </row>
    <row r="12" spans="2:22" s="1" customFormat="1" ht="18" customHeight="1" x14ac:dyDescent="0.25">
      <c r="B12" s="14"/>
      <c r="C12" s="15">
        <f t="shared" ref="C12:C17" si="15">C11+28</f>
        <v>44519</v>
      </c>
      <c r="D12" s="16">
        <f t="shared" si="11"/>
        <v>44520</v>
      </c>
      <c r="E12" s="24"/>
      <c r="F12" s="15">
        <f t="shared" ref="F12:F17" si="16">F11+28</f>
        <v>44479</v>
      </c>
      <c r="G12" s="16">
        <f t="shared" si="12"/>
        <v>44492</v>
      </c>
      <c r="H12" s="24"/>
      <c r="I12" s="15">
        <f t="shared" si="12"/>
        <v>44493</v>
      </c>
      <c r="J12" s="16">
        <f t="shared" si="12"/>
        <v>44506</v>
      </c>
      <c r="K12" s="24"/>
      <c r="L12" s="15">
        <f t="shared" si="12"/>
        <v>44507</v>
      </c>
      <c r="M12" s="16">
        <f t="shared" si="12"/>
        <v>44520</v>
      </c>
      <c r="N12" s="17"/>
      <c r="P12" s="37"/>
      <c r="Q12" s="38">
        <f t="shared" ref="Q12:Q17" si="17">Q11+28</f>
        <v>44631</v>
      </c>
      <c r="R12" s="39">
        <f t="shared" si="13"/>
        <v>44632</v>
      </c>
      <c r="S12" s="40"/>
      <c r="T12" s="38">
        <f t="shared" ref="T12:T17" si="18">T11+28</f>
        <v>44591</v>
      </c>
      <c r="U12" s="39">
        <f t="shared" si="14"/>
        <v>44618</v>
      </c>
      <c r="V12" s="17"/>
    </row>
    <row r="13" spans="2:22" s="1" customFormat="1" ht="18" customHeight="1" x14ac:dyDescent="0.25">
      <c r="B13" s="14"/>
      <c r="C13" s="15">
        <f t="shared" si="15"/>
        <v>44547</v>
      </c>
      <c r="D13" s="16">
        <f t="shared" si="11"/>
        <v>44548</v>
      </c>
      <c r="E13" s="24"/>
      <c r="F13" s="15">
        <f t="shared" si="16"/>
        <v>44507</v>
      </c>
      <c r="G13" s="16">
        <f t="shared" si="12"/>
        <v>44520</v>
      </c>
      <c r="H13" s="24"/>
      <c r="I13" s="15">
        <f t="shared" si="12"/>
        <v>44521</v>
      </c>
      <c r="J13" s="16">
        <f t="shared" si="12"/>
        <v>44534</v>
      </c>
      <c r="K13" s="24"/>
      <c r="L13" s="15">
        <f t="shared" si="12"/>
        <v>44535</v>
      </c>
      <c r="M13" s="16">
        <f t="shared" si="12"/>
        <v>44548</v>
      </c>
      <c r="N13" s="17"/>
      <c r="P13" s="37"/>
      <c r="Q13" s="38">
        <f t="shared" si="17"/>
        <v>44659</v>
      </c>
      <c r="R13" s="39">
        <f t="shared" si="13"/>
        <v>44660</v>
      </c>
      <c r="S13" s="40"/>
      <c r="T13" s="38">
        <f t="shared" si="18"/>
        <v>44619</v>
      </c>
      <c r="U13" s="39">
        <f t="shared" si="14"/>
        <v>44646</v>
      </c>
      <c r="V13" s="17"/>
    </row>
    <row r="14" spans="2:22" s="1" customFormat="1" ht="18" customHeight="1" x14ac:dyDescent="0.25">
      <c r="B14" s="14"/>
      <c r="C14" s="15">
        <f t="shared" si="15"/>
        <v>44575</v>
      </c>
      <c r="D14" s="16">
        <f t="shared" si="11"/>
        <v>44576</v>
      </c>
      <c r="E14" s="24"/>
      <c r="F14" s="15">
        <f t="shared" si="16"/>
        <v>44535</v>
      </c>
      <c r="G14" s="16">
        <f t="shared" si="12"/>
        <v>44548</v>
      </c>
      <c r="H14" s="24"/>
      <c r="I14" s="15">
        <f t="shared" si="12"/>
        <v>44549</v>
      </c>
      <c r="J14" s="16">
        <f t="shared" si="12"/>
        <v>44562</v>
      </c>
      <c r="K14" s="24"/>
      <c r="L14" s="15">
        <f t="shared" si="12"/>
        <v>44563</v>
      </c>
      <c r="M14" s="16">
        <f t="shared" si="12"/>
        <v>44576</v>
      </c>
      <c r="N14" s="17"/>
      <c r="P14" s="37"/>
      <c r="Q14" s="38">
        <f t="shared" si="17"/>
        <v>44687</v>
      </c>
      <c r="R14" s="39">
        <f t="shared" si="13"/>
        <v>44688</v>
      </c>
      <c r="S14" s="40"/>
      <c r="T14" s="38">
        <f t="shared" si="18"/>
        <v>44647</v>
      </c>
      <c r="U14" s="39">
        <f t="shared" si="14"/>
        <v>44674</v>
      </c>
      <c r="V14" s="17"/>
    </row>
    <row r="15" spans="2:22" s="1" customFormat="1" ht="18" customHeight="1" x14ac:dyDescent="0.25">
      <c r="B15" s="14"/>
      <c r="C15" s="15">
        <f>C14+28</f>
        <v>44603</v>
      </c>
      <c r="D15" s="16">
        <v>44716</v>
      </c>
      <c r="E15" s="24"/>
      <c r="F15" s="15">
        <f t="shared" si="16"/>
        <v>44563</v>
      </c>
      <c r="G15" s="16">
        <f t="shared" si="12"/>
        <v>44576</v>
      </c>
      <c r="H15" s="24"/>
      <c r="I15" s="15">
        <f t="shared" si="12"/>
        <v>44577</v>
      </c>
      <c r="J15" s="16">
        <f t="shared" si="12"/>
        <v>44590</v>
      </c>
      <c r="K15" s="24"/>
      <c r="L15" s="15">
        <f t="shared" si="12"/>
        <v>44591</v>
      </c>
      <c r="M15" s="16">
        <f t="shared" si="12"/>
        <v>44604</v>
      </c>
      <c r="N15" s="17"/>
      <c r="P15" s="37"/>
      <c r="Q15" s="38">
        <v>44713</v>
      </c>
      <c r="R15" s="39">
        <v>44716</v>
      </c>
      <c r="S15" s="40"/>
      <c r="T15" s="38">
        <f t="shared" si="18"/>
        <v>44675</v>
      </c>
      <c r="U15" s="39">
        <f t="shared" si="14"/>
        <v>44702</v>
      </c>
      <c r="V15" s="17"/>
    </row>
    <row r="16" spans="2:22" s="1" customFormat="1" ht="18" customHeight="1" x14ac:dyDescent="0.25">
      <c r="B16" s="14"/>
      <c r="C16" s="15">
        <f>C15+28</f>
        <v>44631</v>
      </c>
      <c r="D16" s="16">
        <f t="shared" si="11"/>
        <v>44632</v>
      </c>
      <c r="E16" s="24"/>
      <c r="F16" s="15">
        <f t="shared" si="16"/>
        <v>44591</v>
      </c>
      <c r="G16" s="16">
        <f t="shared" si="12"/>
        <v>44604</v>
      </c>
      <c r="H16" s="24"/>
      <c r="I16" s="15">
        <f t="shared" si="12"/>
        <v>44605</v>
      </c>
      <c r="J16" s="16">
        <f t="shared" si="12"/>
        <v>44618</v>
      </c>
      <c r="K16" s="24"/>
      <c r="L16" s="15">
        <f t="shared" si="12"/>
        <v>44619</v>
      </c>
      <c r="M16" s="16">
        <f t="shared" si="12"/>
        <v>44632</v>
      </c>
      <c r="N16" s="17"/>
      <c r="P16" s="37"/>
      <c r="Q16" s="38">
        <f>Q15+28+2</f>
        <v>44743</v>
      </c>
      <c r="R16" s="39">
        <f t="shared" si="13"/>
        <v>44744</v>
      </c>
      <c r="S16" s="40"/>
      <c r="T16" s="38">
        <f t="shared" si="18"/>
        <v>44703</v>
      </c>
      <c r="U16" s="39">
        <f t="shared" si="14"/>
        <v>44730</v>
      </c>
      <c r="V16" s="17"/>
    </row>
    <row r="17" spans="2:22" s="1" customFormat="1" ht="18" customHeight="1" x14ac:dyDescent="0.25">
      <c r="B17" s="14"/>
      <c r="C17" s="15">
        <f t="shared" si="15"/>
        <v>44659</v>
      </c>
      <c r="D17" s="16">
        <f t="shared" si="11"/>
        <v>44660</v>
      </c>
      <c r="E17" s="24"/>
      <c r="F17" s="15">
        <f t="shared" si="16"/>
        <v>44619</v>
      </c>
      <c r="G17" s="16">
        <f t="shared" si="12"/>
        <v>44632</v>
      </c>
      <c r="H17" s="24"/>
      <c r="I17" s="15">
        <f t="shared" si="12"/>
        <v>44633</v>
      </c>
      <c r="J17" s="16">
        <f t="shared" si="12"/>
        <v>44646</v>
      </c>
      <c r="K17" s="24"/>
      <c r="L17" s="15">
        <f t="shared" si="12"/>
        <v>44647</v>
      </c>
      <c r="M17" s="16">
        <f t="shared" si="12"/>
        <v>44660</v>
      </c>
      <c r="N17" s="17"/>
      <c r="P17" s="37"/>
      <c r="Q17" s="38">
        <f t="shared" si="17"/>
        <v>44771</v>
      </c>
      <c r="R17" s="39">
        <f t="shared" si="13"/>
        <v>44772</v>
      </c>
      <c r="S17" s="40"/>
      <c r="T17" s="38">
        <f t="shared" si="18"/>
        <v>44731</v>
      </c>
      <c r="U17" s="39">
        <f t="shared" si="14"/>
        <v>44758</v>
      </c>
      <c r="V17" s="17"/>
    </row>
    <row r="18" spans="2:22" s="1" customFormat="1" ht="18" customHeight="1" thickBot="1" x14ac:dyDescent="0.3">
      <c r="B18" s="14"/>
      <c r="C18" s="18"/>
      <c r="D18" s="19"/>
      <c r="E18" s="24"/>
      <c r="F18" s="18"/>
      <c r="G18" s="19"/>
      <c r="H18" s="24"/>
      <c r="I18" s="18"/>
      <c r="J18" s="19"/>
      <c r="K18" s="24"/>
      <c r="L18" s="18"/>
      <c r="M18" s="19"/>
      <c r="N18" s="17"/>
      <c r="P18" s="37"/>
      <c r="Q18" s="41"/>
      <c r="R18" s="42"/>
      <c r="S18" s="40"/>
      <c r="T18" s="41"/>
      <c r="U18" s="42"/>
      <c r="V18" s="17"/>
    </row>
    <row r="19" spans="2:22" s="1" customFormat="1" ht="6.6" customHeight="1" thickBot="1" x14ac:dyDescent="0.3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P19" s="43"/>
      <c r="Q19" s="44"/>
      <c r="R19" s="44"/>
      <c r="S19" s="44"/>
      <c r="T19" s="44"/>
      <c r="U19" s="44"/>
      <c r="V19" s="22"/>
    </row>
    <row r="20" spans="2:22" s="1" customFormat="1" ht="18" customHeight="1" thickTop="1" x14ac:dyDescent="0.25">
      <c r="C20"/>
      <c r="D20"/>
      <c r="E20"/>
      <c r="F20"/>
      <c r="G20"/>
      <c r="H20"/>
      <c r="I20"/>
      <c r="J20"/>
      <c r="K20"/>
      <c r="L20"/>
      <c r="M20"/>
      <c r="N20"/>
      <c r="Q20"/>
      <c r="R20"/>
      <c r="S20"/>
      <c r="T20"/>
      <c r="U20"/>
      <c r="V20"/>
    </row>
    <row r="21" spans="2:22" s="1" customFormat="1" ht="18" customHeight="1" x14ac:dyDescent="0.25">
      <c r="C21"/>
      <c r="D21"/>
      <c r="E21"/>
      <c r="F21"/>
      <c r="G21"/>
      <c r="H21"/>
      <c r="I21"/>
      <c r="J21"/>
      <c r="K21"/>
      <c r="L21"/>
      <c r="M21"/>
      <c r="N21"/>
      <c r="Q21"/>
      <c r="R21"/>
      <c r="S21"/>
      <c r="T21"/>
      <c r="U21"/>
      <c r="V21"/>
    </row>
    <row r="22" spans="2:22" s="1" customFormat="1" ht="18" customHeight="1" x14ac:dyDescent="0.25">
      <c r="C22"/>
      <c r="D22"/>
      <c r="E22"/>
      <c r="F22"/>
      <c r="G22"/>
      <c r="H22"/>
      <c r="I22"/>
      <c r="J22"/>
      <c r="K22"/>
      <c r="L22"/>
      <c r="M22"/>
      <c r="N22"/>
      <c r="Q22"/>
      <c r="R22"/>
      <c r="S22"/>
      <c r="T22"/>
      <c r="U22"/>
      <c r="V22"/>
    </row>
    <row r="23" spans="2:22" s="1" customFormat="1" ht="18" customHeight="1" x14ac:dyDescent="0.25">
      <c r="C23"/>
      <c r="D23"/>
      <c r="E23"/>
      <c r="F23"/>
      <c r="G23"/>
      <c r="H23"/>
      <c r="I23"/>
      <c r="J23"/>
      <c r="K23"/>
      <c r="L23"/>
      <c r="M23"/>
      <c r="N23"/>
      <c r="Q23"/>
      <c r="R23"/>
      <c r="S23"/>
      <c r="T23"/>
      <c r="U23"/>
      <c r="V23"/>
    </row>
  </sheetData>
  <mergeCells count="4">
    <mergeCell ref="F2:G2"/>
    <mergeCell ref="I2:J2"/>
    <mergeCell ref="L2:M2"/>
    <mergeCell ref="T2:U2"/>
  </mergeCells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4B5F-52F7-421F-BCC7-0E1E51CF069B}">
  <sheetPr>
    <pageSetUpPr fitToPage="1"/>
  </sheetPr>
  <dimension ref="B1:X3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defaultRowHeight="15" x14ac:dyDescent="0.25"/>
  <cols>
    <col min="1" max="1" width="7.7109375" customWidth="1"/>
    <col min="2" max="2" width="1.28515625" customWidth="1"/>
    <col min="3" max="3" width="26.28515625" customWidth="1"/>
    <col min="4" max="4" width="16.5703125" hidden="1" customWidth="1"/>
    <col min="5" max="5" width="1.28515625" customWidth="1"/>
    <col min="6" max="7" width="17.28515625" customWidth="1"/>
    <col min="8" max="8" width="1.28515625" customWidth="1"/>
    <col min="9" max="10" width="16.140625" customWidth="1"/>
    <col min="11" max="11" width="1.28515625" customWidth="1"/>
    <col min="12" max="13" width="15.42578125" customWidth="1"/>
    <col min="14" max="14" width="1.28515625" customWidth="1"/>
    <col min="15" max="15" width="3.140625" customWidth="1"/>
    <col min="16" max="16" width="1.28515625" customWidth="1"/>
    <col min="17" max="17" width="27.5703125" customWidth="1"/>
    <col min="18" max="18" width="16.5703125" hidden="1" customWidth="1"/>
    <col min="19" max="19" width="1.28515625" customWidth="1"/>
    <col min="20" max="21" width="17.28515625" customWidth="1"/>
    <col min="22" max="22" width="1.28515625" customWidth="1"/>
    <col min="24" max="24" width="33.28515625" bestFit="1" customWidth="1"/>
  </cols>
  <sheetData>
    <row r="1" spans="2:24" ht="6.6" customHeight="1" thickTop="1" thickBot="1" x14ac:dyDescent="0.3"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P1" s="26"/>
      <c r="Q1" s="27"/>
      <c r="R1" s="27"/>
      <c r="S1" s="27"/>
      <c r="T1" s="27"/>
      <c r="U1" s="27"/>
      <c r="V1" s="28"/>
    </row>
    <row r="2" spans="2:24" ht="59.45" customHeight="1" x14ac:dyDescent="0.25">
      <c r="B2" s="12"/>
      <c r="C2" s="46" t="s">
        <v>4</v>
      </c>
      <c r="D2" s="25"/>
      <c r="E2" s="6"/>
      <c r="F2" s="55" t="s">
        <v>6</v>
      </c>
      <c r="G2" s="56"/>
      <c r="H2" s="7"/>
      <c r="I2" s="57" t="s">
        <v>5</v>
      </c>
      <c r="J2" s="58"/>
      <c r="K2" s="6"/>
      <c r="L2" s="57" t="s">
        <v>1</v>
      </c>
      <c r="M2" s="58"/>
      <c r="N2" s="13"/>
      <c r="P2" s="29"/>
      <c r="Q2" s="47" t="s">
        <v>7</v>
      </c>
      <c r="R2" s="45"/>
      <c r="S2" s="30"/>
      <c r="T2" s="59" t="s">
        <v>8</v>
      </c>
      <c r="U2" s="60"/>
      <c r="V2" s="31"/>
    </row>
    <row r="3" spans="2:24" ht="30" x14ac:dyDescent="0.3">
      <c r="B3" s="12"/>
      <c r="C3" s="4" t="s">
        <v>0</v>
      </c>
      <c r="D3" s="5"/>
      <c r="E3" s="23"/>
      <c r="F3" s="2" t="s">
        <v>2</v>
      </c>
      <c r="G3" s="3" t="s">
        <v>3</v>
      </c>
      <c r="H3" s="8"/>
      <c r="I3" s="2" t="s">
        <v>2</v>
      </c>
      <c r="J3" s="3" t="s">
        <v>3</v>
      </c>
      <c r="K3" s="8"/>
      <c r="L3" s="2" t="s">
        <v>2</v>
      </c>
      <c r="M3" s="3" t="s">
        <v>3</v>
      </c>
      <c r="N3" s="13"/>
      <c r="P3" s="29"/>
      <c r="Q3" s="32" t="s">
        <v>0</v>
      </c>
      <c r="R3" s="33"/>
      <c r="S3" s="34"/>
      <c r="T3" s="35" t="s">
        <v>2</v>
      </c>
      <c r="U3" s="36" t="s">
        <v>3</v>
      </c>
      <c r="V3" s="31"/>
      <c r="X3" s="54" t="s">
        <v>9</v>
      </c>
    </row>
    <row r="4" spans="2:24" s="1" customFormat="1" ht="18" customHeight="1" x14ac:dyDescent="0.25">
      <c r="B4" s="14"/>
      <c r="C4" s="15">
        <v>44575</v>
      </c>
      <c r="D4" s="16">
        <f>C4+1</f>
        <v>44576</v>
      </c>
      <c r="E4" s="24"/>
      <c r="F4" s="15">
        <f>G4-13</f>
        <v>44535</v>
      </c>
      <c r="G4" s="16">
        <f>I4-1</f>
        <v>44548</v>
      </c>
      <c r="H4" s="24"/>
      <c r="I4" s="15">
        <f>J4-13</f>
        <v>44549</v>
      </c>
      <c r="J4" s="50">
        <f>L4-1</f>
        <v>44562</v>
      </c>
      <c r="K4" s="24"/>
      <c r="L4" s="15">
        <f>M4-13</f>
        <v>44563</v>
      </c>
      <c r="M4" s="16">
        <f>D4</f>
        <v>44576</v>
      </c>
      <c r="N4" s="17"/>
      <c r="P4" s="37"/>
      <c r="Q4" s="38">
        <v>44575</v>
      </c>
      <c r="R4" s="39">
        <f>Q4+1</f>
        <v>44576</v>
      </c>
      <c r="S4" s="40"/>
      <c r="T4" s="52">
        <f>Q4-40</f>
        <v>44535</v>
      </c>
      <c r="U4" s="39">
        <f>T4+27</f>
        <v>44562</v>
      </c>
      <c r="V4" s="17"/>
    </row>
    <row r="5" spans="2:24" s="1" customFormat="1" ht="18" customHeight="1" x14ac:dyDescent="0.25">
      <c r="B5" s="14"/>
      <c r="C5" s="15">
        <f>C4+28</f>
        <v>44603</v>
      </c>
      <c r="D5" s="16">
        <f t="shared" ref="D5:D29" si="0">C5+1</f>
        <v>44604</v>
      </c>
      <c r="E5" s="24"/>
      <c r="F5" s="15">
        <f>F4+28</f>
        <v>44563</v>
      </c>
      <c r="G5" s="16">
        <f t="shared" ref="G5:M20" si="1">G4+28</f>
        <v>44576</v>
      </c>
      <c r="H5" s="24"/>
      <c r="I5" s="15">
        <f t="shared" si="1"/>
        <v>44577</v>
      </c>
      <c r="J5" s="50">
        <f t="shared" si="1"/>
        <v>44590</v>
      </c>
      <c r="K5" s="24"/>
      <c r="L5" s="15">
        <f t="shared" si="1"/>
        <v>44591</v>
      </c>
      <c r="M5" s="16">
        <f t="shared" si="1"/>
        <v>44604</v>
      </c>
      <c r="N5" s="17"/>
      <c r="P5" s="37"/>
      <c r="Q5" s="38">
        <f>Q4+28</f>
        <v>44603</v>
      </c>
      <c r="R5" s="39">
        <f t="shared" ref="R5:R29" si="2">Q5+1</f>
        <v>44604</v>
      </c>
      <c r="S5" s="40"/>
      <c r="T5" s="52">
        <f>T4+28</f>
        <v>44563</v>
      </c>
      <c r="U5" s="39">
        <f t="shared" ref="U5:U29" si="3">U4+28</f>
        <v>44590</v>
      </c>
      <c r="V5" s="17"/>
    </row>
    <row r="6" spans="2:24" s="1" customFormat="1" ht="18" customHeight="1" x14ac:dyDescent="0.25">
      <c r="B6" s="14"/>
      <c r="C6" s="15">
        <f t="shared" ref="C6:C29" si="4">C5+28</f>
        <v>44631</v>
      </c>
      <c r="D6" s="16">
        <f t="shared" si="0"/>
        <v>44632</v>
      </c>
      <c r="E6" s="24"/>
      <c r="F6" s="15">
        <f t="shared" ref="F6:G29" si="5">F5+28</f>
        <v>44591</v>
      </c>
      <c r="G6" s="16">
        <f t="shared" si="1"/>
        <v>44604</v>
      </c>
      <c r="H6" s="24"/>
      <c r="I6" s="15">
        <f t="shared" si="1"/>
        <v>44605</v>
      </c>
      <c r="J6" s="50">
        <f t="shared" si="1"/>
        <v>44618</v>
      </c>
      <c r="K6" s="24"/>
      <c r="L6" s="15">
        <f t="shared" si="1"/>
        <v>44619</v>
      </c>
      <c r="M6" s="16">
        <f t="shared" si="1"/>
        <v>44632</v>
      </c>
      <c r="N6" s="17"/>
      <c r="P6" s="37"/>
      <c r="Q6" s="38">
        <f t="shared" ref="Q6:Q29" si="6">Q5+28</f>
        <v>44631</v>
      </c>
      <c r="R6" s="39">
        <f t="shared" si="2"/>
        <v>44632</v>
      </c>
      <c r="S6" s="40"/>
      <c r="T6" s="52">
        <f t="shared" ref="T6:T29" si="7">T5+28</f>
        <v>44591</v>
      </c>
      <c r="U6" s="39">
        <f t="shared" si="3"/>
        <v>44618</v>
      </c>
      <c r="V6" s="17"/>
    </row>
    <row r="7" spans="2:24" s="1" customFormat="1" ht="18" customHeight="1" x14ac:dyDescent="0.25">
      <c r="B7" s="14"/>
      <c r="C7" s="15">
        <f t="shared" si="4"/>
        <v>44659</v>
      </c>
      <c r="D7" s="16">
        <f t="shared" si="0"/>
        <v>44660</v>
      </c>
      <c r="E7" s="24"/>
      <c r="F7" s="15">
        <f t="shared" si="5"/>
        <v>44619</v>
      </c>
      <c r="G7" s="16">
        <f t="shared" si="1"/>
        <v>44632</v>
      </c>
      <c r="H7" s="24"/>
      <c r="I7" s="15">
        <f t="shared" si="1"/>
        <v>44633</v>
      </c>
      <c r="J7" s="50">
        <f t="shared" si="1"/>
        <v>44646</v>
      </c>
      <c r="K7" s="24"/>
      <c r="L7" s="15">
        <f t="shared" si="1"/>
        <v>44647</v>
      </c>
      <c r="M7" s="16">
        <f t="shared" si="1"/>
        <v>44660</v>
      </c>
      <c r="N7" s="17"/>
      <c r="P7" s="37"/>
      <c r="Q7" s="38">
        <f t="shared" si="6"/>
        <v>44659</v>
      </c>
      <c r="R7" s="39">
        <f t="shared" si="2"/>
        <v>44660</v>
      </c>
      <c r="S7" s="40"/>
      <c r="T7" s="52">
        <f t="shared" si="7"/>
        <v>44619</v>
      </c>
      <c r="U7" s="39">
        <f t="shared" si="3"/>
        <v>44646</v>
      </c>
      <c r="V7" s="17"/>
    </row>
    <row r="8" spans="2:24" s="1" customFormat="1" ht="18" customHeight="1" x14ac:dyDescent="0.25">
      <c r="B8" s="14"/>
      <c r="C8" s="15">
        <f t="shared" si="4"/>
        <v>44687</v>
      </c>
      <c r="D8" s="16">
        <f t="shared" si="0"/>
        <v>44688</v>
      </c>
      <c r="E8" s="24"/>
      <c r="F8" s="15">
        <f t="shared" si="5"/>
        <v>44647</v>
      </c>
      <c r="G8" s="16">
        <f t="shared" si="1"/>
        <v>44660</v>
      </c>
      <c r="H8" s="24"/>
      <c r="I8" s="15">
        <f t="shared" si="1"/>
        <v>44661</v>
      </c>
      <c r="J8" s="50">
        <f t="shared" si="1"/>
        <v>44674</v>
      </c>
      <c r="K8" s="24"/>
      <c r="L8" s="15">
        <f t="shared" si="1"/>
        <v>44675</v>
      </c>
      <c r="M8" s="16">
        <f t="shared" si="1"/>
        <v>44688</v>
      </c>
      <c r="N8" s="17"/>
      <c r="P8" s="37"/>
      <c r="Q8" s="38">
        <f t="shared" si="6"/>
        <v>44687</v>
      </c>
      <c r="R8" s="39">
        <f t="shared" si="2"/>
        <v>44688</v>
      </c>
      <c r="S8" s="40"/>
      <c r="T8" s="52">
        <f t="shared" si="7"/>
        <v>44647</v>
      </c>
      <c r="U8" s="39">
        <f t="shared" si="3"/>
        <v>44674</v>
      </c>
      <c r="V8" s="17"/>
    </row>
    <row r="9" spans="2:24" s="1" customFormat="1" ht="18" customHeight="1" x14ac:dyDescent="0.25">
      <c r="B9" s="14"/>
      <c r="C9" s="15">
        <v>44713</v>
      </c>
      <c r="D9" s="16">
        <v>44716</v>
      </c>
      <c r="E9" s="24"/>
      <c r="F9" s="15">
        <f t="shared" si="5"/>
        <v>44675</v>
      </c>
      <c r="G9" s="16">
        <f t="shared" si="1"/>
        <v>44688</v>
      </c>
      <c r="H9" s="24"/>
      <c r="I9" s="15">
        <f t="shared" si="1"/>
        <v>44689</v>
      </c>
      <c r="J9" s="50">
        <f t="shared" si="1"/>
        <v>44702</v>
      </c>
      <c r="K9" s="24"/>
      <c r="L9" s="15">
        <f t="shared" si="1"/>
        <v>44703</v>
      </c>
      <c r="M9" s="16">
        <f t="shared" si="1"/>
        <v>44716</v>
      </c>
      <c r="N9" s="17"/>
      <c r="P9" s="37"/>
      <c r="Q9" s="38">
        <v>44713</v>
      </c>
      <c r="R9" s="39">
        <v>44716</v>
      </c>
      <c r="S9" s="40"/>
      <c r="T9" s="52">
        <f t="shared" si="7"/>
        <v>44675</v>
      </c>
      <c r="U9" s="39">
        <f t="shared" si="3"/>
        <v>44702</v>
      </c>
      <c r="V9" s="17"/>
    </row>
    <row r="10" spans="2:24" s="1" customFormat="1" ht="18" customHeight="1" x14ac:dyDescent="0.25">
      <c r="B10" s="14"/>
      <c r="C10" s="15">
        <f>C9+28+2</f>
        <v>44743</v>
      </c>
      <c r="D10" s="16">
        <f t="shared" si="0"/>
        <v>44744</v>
      </c>
      <c r="E10" s="24"/>
      <c r="F10" s="15">
        <f t="shared" si="5"/>
        <v>44703</v>
      </c>
      <c r="G10" s="16">
        <f t="shared" si="1"/>
        <v>44716</v>
      </c>
      <c r="H10" s="24"/>
      <c r="I10" s="15">
        <f t="shared" si="1"/>
        <v>44717</v>
      </c>
      <c r="J10" s="50">
        <f t="shared" si="1"/>
        <v>44730</v>
      </c>
      <c r="K10" s="24"/>
      <c r="L10" s="15">
        <f t="shared" si="1"/>
        <v>44731</v>
      </c>
      <c r="M10" s="16">
        <f t="shared" si="1"/>
        <v>44744</v>
      </c>
      <c r="N10" s="17"/>
      <c r="P10" s="37"/>
      <c r="Q10" s="38">
        <f>Q9+28+2</f>
        <v>44743</v>
      </c>
      <c r="R10" s="39">
        <f t="shared" si="2"/>
        <v>44744</v>
      </c>
      <c r="S10" s="40"/>
      <c r="T10" s="52">
        <f t="shared" si="7"/>
        <v>44703</v>
      </c>
      <c r="U10" s="39">
        <f t="shared" si="3"/>
        <v>44730</v>
      </c>
      <c r="V10" s="17"/>
    </row>
    <row r="11" spans="2:24" s="1" customFormat="1" ht="18" customHeight="1" x14ac:dyDescent="0.25">
      <c r="B11" s="14"/>
      <c r="C11" s="15">
        <f t="shared" si="4"/>
        <v>44771</v>
      </c>
      <c r="D11" s="16">
        <f t="shared" si="0"/>
        <v>44772</v>
      </c>
      <c r="E11" s="24"/>
      <c r="F11" s="15">
        <f t="shared" si="5"/>
        <v>44731</v>
      </c>
      <c r="G11" s="16">
        <f t="shared" si="1"/>
        <v>44744</v>
      </c>
      <c r="H11" s="24"/>
      <c r="I11" s="15">
        <f t="shared" si="1"/>
        <v>44745</v>
      </c>
      <c r="J11" s="50">
        <f t="shared" si="1"/>
        <v>44758</v>
      </c>
      <c r="K11" s="24"/>
      <c r="L11" s="15">
        <f t="shared" si="1"/>
        <v>44759</v>
      </c>
      <c r="M11" s="16">
        <f t="shared" si="1"/>
        <v>44772</v>
      </c>
      <c r="N11" s="17"/>
      <c r="P11" s="37"/>
      <c r="Q11" s="38">
        <f t="shared" si="6"/>
        <v>44771</v>
      </c>
      <c r="R11" s="39">
        <f t="shared" si="2"/>
        <v>44772</v>
      </c>
      <c r="S11" s="40"/>
      <c r="T11" s="52">
        <f t="shared" si="7"/>
        <v>44731</v>
      </c>
      <c r="U11" s="39">
        <f t="shared" si="3"/>
        <v>44758</v>
      </c>
      <c r="V11" s="17"/>
    </row>
    <row r="12" spans="2:24" s="1" customFormat="1" ht="18" customHeight="1" x14ac:dyDescent="0.25">
      <c r="B12" s="14"/>
      <c r="C12" s="15">
        <f t="shared" si="4"/>
        <v>44799</v>
      </c>
      <c r="D12" s="16">
        <f t="shared" si="0"/>
        <v>44800</v>
      </c>
      <c r="E12" s="24"/>
      <c r="F12" s="15">
        <f t="shared" si="5"/>
        <v>44759</v>
      </c>
      <c r="G12" s="16">
        <f t="shared" si="1"/>
        <v>44772</v>
      </c>
      <c r="H12" s="24"/>
      <c r="I12" s="15">
        <f t="shared" si="1"/>
        <v>44773</v>
      </c>
      <c r="J12" s="50">
        <f t="shared" si="1"/>
        <v>44786</v>
      </c>
      <c r="K12" s="24"/>
      <c r="L12" s="15">
        <f t="shared" si="1"/>
        <v>44787</v>
      </c>
      <c r="M12" s="16">
        <f t="shared" si="1"/>
        <v>44800</v>
      </c>
      <c r="N12" s="17"/>
      <c r="P12" s="37"/>
      <c r="Q12" s="38">
        <f t="shared" si="6"/>
        <v>44799</v>
      </c>
      <c r="R12" s="39">
        <f t="shared" si="2"/>
        <v>44800</v>
      </c>
      <c r="S12" s="40"/>
      <c r="T12" s="52">
        <f t="shared" si="7"/>
        <v>44759</v>
      </c>
      <c r="U12" s="39">
        <f t="shared" si="3"/>
        <v>44786</v>
      </c>
      <c r="V12" s="17"/>
    </row>
    <row r="13" spans="2:24" s="1" customFormat="1" ht="18" customHeight="1" x14ac:dyDescent="0.25">
      <c r="B13" s="14"/>
      <c r="C13" s="15">
        <f t="shared" si="4"/>
        <v>44827</v>
      </c>
      <c r="D13" s="16">
        <f t="shared" si="0"/>
        <v>44828</v>
      </c>
      <c r="E13" s="24"/>
      <c r="F13" s="15">
        <f t="shared" si="5"/>
        <v>44787</v>
      </c>
      <c r="G13" s="16">
        <f t="shared" si="1"/>
        <v>44800</v>
      </c>
      <c r="H13" s="24"/>
      <c r="I13" s="15">
        <f t="shared" si="1"/>
        <v>44801</v>
      </c>
      <c r="J13" s="50">
        <f t="shared" si="1"/>
        <v>44814</v>
      </c>
      <c r="K13" s="24"/>
      <c r="L13" s="15">
        <f t="shared" si="1"/>
        <v>44815</v>
      </c>
      <c r="M13" s="16">
        <f t="shared" si="1"/>
        <v>44828</v>
      </c>
      <c r="N13" s="17"/>
      <c r="P13" s="37"/>
      <c r="Q13" s="38">
        <f t="shared" si="6"/>
        <v>44827</v>
      </c>
      <c r="R13" s="39">
        <f t="shared" si="2"/>
        <v>44828</v>
      </c>
      <c r="S13" s="40"/>
      <c r="T13" s="52">
        <f t="shared" si="7"/>
        <v>44787</v>
      </c>
      <c r="U13" s="39">
        <f t="shared" si="3"/>
        <v>44814</v>
      </c>
      <c r="V13" s="17"/>
    </row>
    <row r="14" spans="2:24" s="1" customFormat="1" ht="18" customHeight="1" x14ac:dyDescent="0.25">
      <c r="B14" s="14"/>
      <c r="C14" s="15">
        <f t="shared" si="4"/>
        <v>44855</v>
      </c>
      <c r="D14" s="16">
        <f t="shared" si="0"/>
        <v>44856</v>
      </c>
      <c r="E14" s="24"/>
      <c r="F14" s="15">
        <f t="shared" si="5"/>
        <v>44815</v>
      </c>
      <c r="G14" s="16">
        <f t="shared" si="1"/>
        <v>44828</v>
      </c>
      <c r="H14" s="24"/>
      <c r="I14" s="15">
        <f t="shared" si="1"/>
        <v>44829</v>
      </c>
      <c r="J14" s="50">
        <f t="shared" si="1"/>
        <v>44842</v>
      </c>
      <c r="K14" s="24"/>
      <c r="L14" s="15">
        <f t="shared" si="1"/>
        <v>44843</v>
      </c>
      <c r="M14" s="16">
        <f t="shared" si="1"/>
        <v>44856</v>
      </c>
      <c r="N14" s="17"/>
      <c r="P14" s="37"/>
      <c r="Q14" s="38">
        <f t="shared" si="6"/>
        <v>44855</v>
      </c>
      <c r="R14" s="39">
        <f t="shared" si="2"/>
        <v>44856</v>
      </c>
      <c r="S14" s="40"/>
      <c r="T14" s="52">
        <f t="shared" si="7"/>
        <v>44815</v>
      </c>
      <c r="U14" s="39">
        <f t="shared" si="3"/>
        <v>44842</v>
      </c>
      <c r="V14" s="17"/>
    </row>
    <row r="15" spans="2:24" s="1" customFormat="1" ht="18" customHeight="1" x14ac:dyDescent="0.25">
      <c r="B15" s="14"/>
      <c r="C15" s="15">
        <f t="shared" si="4"/>
        <v>44883</v>
      </c>
      <c r="D15" s="16">
        <f t="shared" si="0"/>
        <v>44884</v>
      </c>
      <c r="E15" s="24"/>
      <c r="F15" s="15">
        <f t="shared" si="5"/>
        <v>44843</v>
      </c>
      <c r="G15" s="16">
        <f t="shared" si="1"/>
        <v>44856</v>
      </c>
      <c r="H15" s="24"/>
      <c r="I15" s="15">
        <f t="shared" si="1"/>
        <v>44857</v>
      </c>
      <c r="J15" s="50">
        <f t="shared" si="1"/>
        <v>44870</v>
      </c>
      <c r="K15" s="24"/>
      <c r="L15" s="15">
        <f t="shared" si="1"/>
        <v>44871</v>
      </c>
      <c r="M15" s="16">
        <f t="shared" si="1"/>
        <v>44884</v>
      </c>
      <c r="N15" s="17"/>
      <c r="P15" s="37"/>
      <c r="Q15" s="38">
        <f t="shared" si="6"/>
        <v>44883</v>
      </c>
      <c r="R15" s="39">
        <f t="shared" si="2"/>
        <v>44884</v>
      </c>
      <c r="S15" s="40"/>
      <c r="T15" s="52">
        <f t="shared" si="7"/>
        <v>44843</v>
      </c>
      <c r="U15" s="39">
        <f t="shared" si="3"/>
        <v>44870</v>
      </c>
      <c r="V15" s="17"/>
      <c r="X15" s="48"/>
    </row>
    <row r="16" spans="2:24" s="1" customFormat="1" ht="18" customHeight="1" x14ac:dyDescent="0.25">
      <c r="B16" s="14"/>
      <c r="C16" s="15">
        <f t="shared" si="4"/>
        <v>44911</v>
      </c>
      <c r="D16" s="16">
        <f t="shared" si="0"/>
        <v>44912</v>
      </c>
      <c r="E16" s="24"/>
      <c r="F16" s="15">
        <f t="shared" si="5"/>
        <v>44871</v>
      </c>
      <c r="G16" s="16">
        <f t="shared" si="1"/>
        <v>44884</v>
      </c>
      <c r="H16" s="24"/>
      <c r="I16" s="15">
        <f t="shared" si="1"/>
        <v>44885</v>
      </c>
      <c r="J16" s="50">
        <f t="shared" si="1"/>
        <v>44898</v>
      </c>
      <c r="K16" s="24"/>
      <c r="L16" s="15">
        <f t="shared" si="1"/>
        <v>44899</v>
      </c>
      <c r="M16" s="16">
        <f t="shared" si="1"/>
        <v>44912</v>
      </c>
      <c r="N16" s="17"/>
      <c r="P16" s="37"/>
      <c r="Q16" s="38">
        <f t="shared" si="6"/>
        <v>44911</v>
      </c>
      <c r="R16" s="39">
        <f t="shared" si="2"/>
        <v>44912</v>
      </c>
      <c r="S16" s="40"/>
      <c r="T16" s="52">
        <f t="shared" si="7"/>
        <v>44871</v>
      </c>
      <c r="U16" s="39">
        <f t="shared" si="3"/>
        <v>44898</v>
      </c>
      <c r="V16" s="17"/>
      <c r="X16" s="49"/>
    </row>
    <row r="17" spans="2:22" s="1" customFormat="1" ht="18" customHeight="1" x14ac:dyDescent="0.25">
      <c r="B17" s="14"/>
      <c r="C17" s="15">
        <f t="shared" si="4"/>
        <v>44939</v>
      </c>
      <c r="D17" s="16">
        <f t="shared" si="0"/>
        <v>44940</v>
      </c>
      <c r="E17" s="24"/>
      <c r="F17" s="15">
        <f t="shared" si="5"/>
        <v>44899</v>
      </c>
      <c r="G17" s="16">
        <f t="shared" si="1"/>
        <v>44912</v>
      </c>
      <c r="H17" s="24"/>
      <c r="I17" s="15">
        <f t="shared" si="1"/>
        <v>44913</v>
      </c>
      <c r="J17" s="50">
        <f t="shared" si="1"/>
        <v>44926</v>
      </c>
      <c r="K17" s="24"/>
      <c r="L17" s="15">
        <f t="shared" si="1"/>
        <v>44927</v>
      </c>
      <c r="M17" s="16">
        <f t="shared" si="1"/>
        <v>44940</v>
      </c>
      <c r="N17" s="17"/>
      <c r="P17" s="37"/>
      <c r="Q17" s="38">
        <f t="shared" si="6"/>
        <v>44939</v>
      </c>
      <c r="R17" s="39">
        <f t="shared" si="2"/>
        <v>44940</v>
      </c>
      <c r="S17" s="40"/>
      <c r="T17" s="52">
        <f t="shared" si="7"/>
        <v>44899</v>
      </c>
      <c r="U17" s="39">
        <f t="shared" si="3"/>
        <v>44926</v>
      </c>
      <c r="V17" s="17"/>
    </row>
    <row r="18" spans="2:22" s="1" customFormat="1" ht="18" customHeight="1" x14ac:dyDescent="0.25">
      <c r="B18" s="14"/>
      <c r="C18" s="15">
        <f t="shared" si="4"/>
        <v>44967</v>
      </c>
      <c r="D18" s="16">
        <f t="shared" si="0"/>
        <v>44968</v>
      </c>
      <c r="E18" s="24"/>
      <c r="F18" s="15">
        <f t="shared" si="5"/>
        <v>44927</v>
      </c>
      <c r="G18" s="16">
        <f t="shared" si="1"/>
        <v>44940</v>
      </c>
      <c r="H18" s="24"/>
      <c r="I18" s="15">
        <f t="shared" si="1"/>
        <v>44941</v>
      </c>
      <c r="J18" s="50">
        <f t="shared" si="1"/>
        <v>44954</v>
      </c>
      <c r="K18" s="24"/>
      <c r="L18" s="15">
        <f t="shared" si="1"/>
        <v>44955</v>
      </c>
      <c r="M18" s="16">
        <f t="shared" si="1"/>
        <v>44968</v>
      </c>
      <c r="N18" s="17"/>
      <c r="P18" s="37"/>
      <c r="Q18" s="38">
        <f t="shared" si="6"/>
        <v>44967</v>
      </c>
      <c r="R18" s="39">
        <f t="shared" si="2"/>
        <v>44968</v>
      </c>
      <c r="S18" s="40"/>
      <c r="T18" s="52">
        <f t="shared" si="7"/>
        <v>44927</v>
      </c>
      <c r="U18" s="39">
        <f t="shared" si="3"/>
        <v>44954</v>
      </c>
      <c r="V18" s="17"/>
    </row>
    <row r="19" spans="2:22" s="1" customFormat="1" ht="18" customHeight="1" x14ac:dyDescent="0.25">
      <c r="B19" s="14"/>
      <c r="C19" s="15">
        <f t="shared" si="4"/>
        <v>44995</v>
      </c>
      <c r="D19" s="16">
        <f t="shared" si="0"/>
        <v>44996</v>
      </c>
      <c r="E19" s="24"/>
      <c r="F19" s="15">
        <f t="shared" si="5"/>
        <v>44955</v>
      </c>
      <c r="G19" s="16">
        <f t="shared" si="1"/>
        <v>44968</v>
      </c>
      <c r="H19" s="24"/>
      <c r="I19" s="15">
        <f t="shared" si="1"/>
        <v>44969</v>
      </c>
      <c r="J19" s="50">
        <f t="shared" si="1"/>
        <v>44982</v>
      </c>
      <c r="K19" s="24"/>
      <c r="L19" s="15">
        <f t="shared" si="1"/>
        <v>44983</v>
      </c>
      <c r="M19" s="16">
        <f t="shared" si="1"/>
        <v>44996</v>
      </c>
      <c r="N19" s="17"/>
      <c r="P19" s="37"/>
      <c r="Q19" s="38">
        <f t="shared" si="6"/>
        <v>44995</v>
      </c>
      <c r="R19" s="39">
        <f t="shared" si="2"/>
        <v>44996</v>
      </c>
      <c r="S19" s="40"/>
      <c r="T19" s="52">
        <f t="shared" si="7"/>
        <v>44955</v>
      </c>
      <c r="U19" s="39">
        <f t="shared" si="3"/>
        <v>44982</v>
      </c>
      <c r="V19" s="17"/>
    </row>
    <row r="20" spans="2:22" s="1" customFormat="1" ht="18" customHeight="1" x14ac:dyDescent="0.25">
      <c r="B20" s="14"/>
      <c r="C20" s="15">
        <f>C19+27</f>
        <v>45022</v>
      </c>
      <c r="D20" s="16">
        <f>C20+2</f>
        <v>45024</v>
      </c>
      <c r="E20" s="24"/>
      <c r="F20" s="15">
        <f t="shared" si="5"/>
        <v>44983</v>
      </c>
      <c r="G20" s="16">
        <f t="shared" si="1"/>
        <v>44996</v>
      </c>
      <c r="H20" s="24"/>
      <c r="I20" s="15">
        <f t="shared" si="1"/>
        <v>44997</v>
      </c>
      <c r="J20" s="50">
        <f t="shared" si="1"/>
        <v>45010</v>
      </c>
      <c r="K20" s="24"/>
      <c r="L20" s="15">
        <f t="shared" si="1"/>
        <v>45011</v>
      </c>
      <c r="M20" s="16">
        <f t="shared" si="1"/>
        <v>45024</v>
      </c>
      <c r="N20" s="17"/>
      <c r="P20" s="37"/>
      <c r="Q20" s="38">
        <f>Q19+27</f>
        <v>45022</v>
      </c>
      <c r="R20" s="39">
        <f>Q20+2</f>
        <v>45024</v>
      </c>
      <c r="S20" s="40"/>
      <c r="T20" s="52">
        <f t="shared" si="7"/>
        <v>44983</v>
      </c>
      <c r="U20" s="39">
        <f t="shared" si="3"/>
        <v>45010</v>
      </c>
      <c r="V20" s="17"/>
    </row>
    <row r="21" spans="2:22" s="1" customFormat="1" ht="18" customHeight="1" x14ac:dyDescent="0.25">
      <c r="B21" s="14"/>
      <c r="C21" s="15">
        <f>C20+29</f>
        <v>45051</v>
      </c>
      <c r="D21" s="16">
        <f t="shared" si="0"/>
        <v>45052</v>
      </c>
      <c r="E21" s="24"/>
      <c r="F21" s="15">
        <f t="shared" si="5"/>
        <v>45011</v>
      </c>
      <c r="G21" s="16">
        <f t="shared" si="5"/>
        <v>45024</v>
      </c>
      <c r="H21" s="24"/>
      <c r="I21" s="15">
        <f t="shared" ref="I21:J29" si="8">I20+28</f>
        <v>45025</v>
      </c>
      <c r="J21" s="50">
        <f t="shared" si="8"/>
        <v>45038</v>
      </c>
      <c r="K21" s="24"/>
      <c r="L21" s="15">
        <f t="shared" ref="L21:M29" si="9">L20+28</f>
        <v>45039</v>
      </c>
      <c r="M21" s="16">
        <f t="shared" si="9"/>
        <v>45052</v>
      </c>
      <c r="N21" s="17"/>
      <c r="P21" s="37"/>
      <c r="Q21" s="38">
        <f>Q20+29</f>
        <v>45051</v>
      </c>
      <c r="R21" s="39">
        <f t="shared" si="2"/>
        <v>45052</v>
      </c>
      <c r="S21" s="40"/>
      <c r="T21" s="52">
        <f t="shared" si="7"/>
        <v>45011</v>
      </c>
      <c r="U21" s="39">
        <f t="shared" si="3"/>
        <v>45038</v>
      </c>
      <c r="V21" s="17"/>
    </row>
    <row r="22" spans="2:22" s="1" customFormat="1" ht="18" customHeight="1" x14ac:dyDescent="0.25">
      <c r="B22" s="14"/>
      <c r="C22" s="15">
        <f t="shared" si="4"/>
        <v>45079</v>
      </c>
      <c r="D22" s="16">
        <f t="shared" si="0"/>
        <v>45080</v>
      </c>
      <c r="E22" s="24"/>
      <c r="F22" s="15">
        <f t="shared" si="5"/>
        <v>45039</v>
      </c>
      <c r="G22" s="16">
        <f t="shared" si="5"/>
        <v>45052</v>
      </c>
      <c r="H22" s="24"/>
      <c r="I22" s="15">
        <f t="shared" si="8"/>
        <v>45053</v>
      </c>
      <c r="J22" s="50">
        <f t="shared" si="8"/>
        <v>45066</v>
      </c>
      <c r="K22" s="24"/>
      <c r="L22" s="15">
        <f t="shared" si="9"/>
        <v>45067</v>
      </c>
      <c r="M22" s="16">
        <f t="shared" si="9"/>
        <v>45080</v>
      </c>
      <c r="N22" s="17"/>
      <c r="P22" s="37"/>
      <c r="Q22" s="38">
        <f t="shared" si="6"/>
        <v>45079</v>
      </c>
      <c r="R22" s="39">
        <f t="shared" si="2"/>
        <v>45080</v>
      </c>
      <c r="S22" s="40"/>
      <c r="T22" s="52">
        <f t="shared" si="7"/>
        <v>45039</v>
      </c>
      <c r="U22" s="39">
        <f t="shared" si="3"/>
        <v>45066</v>
      </c>
      <c r="V22" s="17"/>
    </row>
    <row r="23" spans="2:22" s="1" customFormat="1" ht="18" customHeight="1" x14ac:dyDescent="0.25">
      <c r="B23" s="14"/>
      <c r="C23" s="15">
        <f t="shared" si="4"/>
        <v>45107</v>
      </c>
      <c r="D23" s="16">
        <f t="shared" si="0"/>
        <v>45108</v>
      </c>
      <c r="E23" s="24"/>
      <c r="F23" s="15">
        <f t="shared" si="5"/>
        <v>45067</v>
      </c>
      <c r="G23" s="16">
        <f t="shared" si="5"/>
        <v>45080</v>
      </c>
      <c r="H23" s="24"/>
      <c r="I23" s="15">
        <f t="shared" si="8"/>
        <v>45081</v>
      </c>
      <c r="J23" s="50">
        <f t="shared" si="8"/>
        <v>45094</v>
      </c>
      <c r="K23" s="24"/>
      <c r="L23" s="15">
        <f t="shared" si="9"/>
        <v>45095</v>
      </c>
      <c r="M23" s="16">
        <f t="shared" si="9"/>
        <v>45108</v>
      </c>
      <c r="N23" s="17"/>
      <c r="P23" s="37"/>
      <c r="Q23" s="38">
        <f t="shared" si="6"/>
        <v>45107</v>
      </c>
      <c r="R23" s="39">
        <f t="shared" si="2"/>
        <v>45108</v>
      </c>
      <c r="S23" s="40"/>
      <c r="T23" s="52">
        <f t="shared" si="7"/>
        <v>45067</v>
      </c>
      <c r="U23" s="39">
        <f t="shared" si="3"/>
        <v>45094</v>
      </c>
      <c r="V23" s="17"/>
    </row>
    <row r="24" spans="2:22" s="1" customFormat="1" ht="18" customHeight="1" x14ac:dyDescent="0.25">
      <c r="B24" s="14"/>
      <c r="C24" s="15">
        <f t="shared" si="4"/>
        <v>45135</v>
      </c>
      <c r="D24" s="16">
        <f t="shared" si="0"/>
        <v>45136</v>
      </c>
      <c r="E24" s="24"/>
      <c r="F24" s="15">
        <f t="shared" si="5"/>
        <v>45095</v>
      </c>
      <c r="G24" s="16">
        <f t="shared" si="5"/>
        <v>45108</v>
      </c>
      <c r="H24" s="24"/>
      <c r="I24" s="15">
        <f t="shared" si="8"/>
        <v>45109</v>
      </c>
      <c r="J24" s="50">
        <f t="shared" si="8"/>
        <v>45122</v>
      </c>
      <c r="K24" s="24"/>
      <c r="L24" s="15">
        <f t="shared" si="9"/>
        <v>45123</v>
      </c>
      <c r="M24" s="16">
        <f t="shared" si="9"/>
        <v>45136</v>
      </c>
      <c r="N24" s="17"/>
      <c r="P24" s="37"/>
      <c r="Q24" s="38">
        <f t="shared" si="6"/>
        <v>45135</v>
      </c>
      <c r="R24" s="39">
        <f t="shared" si="2"/>
        <v>45136</v>
      </c>
      <c r="S24" s="40"/>
      <c r="T24" s="52">
        <f t="shared" si="7"/>
        <v>45095</v>
      </c>
      <c r="U24" s="39">
        <f t="shared" si="3"/>
        <v>45122</v>
      </c>
      <c r="V24" s="17"/>
    </row>
    <row r="25" spans="2:22" s="1" customFormat="1" ht="18" customHeight="1" x14ac:dyDescent="0.25">
      <c r="B25" s="14"/>
      <c r="C25" s="15">
        <f t="shared" si="4"/>
        <v>45163</v>
      </c>
      <c r="D25" s="16">
        <f t="shared" si="0"/>
        <v>45164</v>
      </c>
      <c r="E25" s="24"/>
      <c r="F25" s="15">
        <f t="shared" si="5"/>
        <v>45123</v>
      </c>
      <c r="G25" s="16">
        <f t="shared" si="5"/>
        <v>45136</v>
      </c>
      <c r="H25" s="24"/>
      <c r="I25" s="15">
        <f t="shared" si="8"/>
        <v>45137</v>
      </c>
      <c r="J25" s="50">
        <f t="shared" si="8"/>
        <v>45150</v>
      </c>
      <c r="K25" s="24"/>
      <c r="L25" s="15">
        <f t="shared" si="9"/>
        <v>45151</v>
      </c>
      <c r="M25" s="16">
        <f t="shared" si="9"/>
        <v>45164</v>
      </c>
      <c r="N25" s="17"/>
      <c r="P25" s="37"/>
      <c r="Q25" s="38">
        <f t="shared" si="6"/>
        <v>45163</v>
      </c>
      <c r="R25" s="39">
        <f t="shared" si="2"/>
        <v>45164</v>
      </c>
      <c r="S25" s="40"/>
      <c r="T25" s="52">
        <f t="shared" si="7"/>
        <v>45123</v>
      </c>
      <c r="U25" s="39">
        <f t="shared" si="3"/>
        <v>45150</v>
      </c>
      <c r="V25" s="17"/>
    </row>
    <row r="26" spans="2:22" s="1" customFormat="1" ht="18" customHeight="1" x14ac:dyDescent="0.25">
      <c r="B26" s="14"/>
      <c r="C26" s="15">
        <f t="shared" si="4"/>
        <v>45191</v>
      </c>
      <c r="D26" s="16">
        <f t="shared" si="0"/>
        <v>45192</v>
      </c>
      <c r="E26" s="24"/>
      <c r="F26" s="15">
        <f t="shared" si="5"/>
        <v>45151</v>
      </c>
      <c r="G26" s="16">
        <f t="shared" si="5"/>
        <v>45164</v>
      </c>
      <c r="H26" s="24"/>
      <c r="I26" s="15">
        <f t="shared" si="8"/>
        <v>45165</v>
      </c>
      <c r="J26" s="50">
        <f t="shared" si="8"/>
        <v>45178</v>
      </c>
      <c r="K26" s="24"/>
      <c r="L26" s="15">
        <f t="shared" si="9"/>
        <v>45179</v>
      </c>
      <c r="M26" s="16">
        <f t="shared" si="9"/>
        <v>45192</v>
      </c>
      <c r="N26" s="17"/>
      <c r="P26" s="37"/>
      <c r="Q26" s="38">
        <f t="shared" si="6"/>
        <v>45191</v>
      </c>
      <c r="R26" s="39">
        <f t="shared" si="2"/>
        <v>45192</v>
      </c>
      <c r="S26" s="40"/>
      <c r="T26" s="52">
        <f t="shared" si="7"/>
        <v>45151</v>
      </c>
      <c r="U26" s="39">
        <f t="shared" si="3"/>
        <v>45178</v>
      </c>
      <c r="V26" s="17"/>
    </row>
    <row r="27" spans="2:22" s="1" customFormat="1" ht="18" customHeight="1" x14ac:dyDescent="0.25">
      <c r="B27" s="14"/>
      <c r="C27" s="15">
        <f t="shared" si="4"/>
        <v>45219</v>
      </c>
      <c r="D27" s="16">
        <f t="shared" si="0"/>
        <v>45220</v>
      </c>
      <c r="E27" s="24"/>
      <c r="F27" s="15">
        <f t="shared" si="5"/>
        <v>45179</v>
      </c>
      <c r="G27" s="16">
        <f t="shared" si="5"/>
        <v>45192</v>
      </c>
      <c r="H27" s="24"/>
      <c r="I27" s="15">
        <f t="shared" si="8"/>
        <v>45193</v>
      </c>
      <c r="J27" s="50">
        <f t="shared" si="8"/>
        <v>45206</v>
      </c>
      <c r="K27" s="24"/>
      <c r="L27" s="15">
        <f t="shared" si="9"/>
        <v>45207</v>
      </c>
      <c r="M27" s="16">
        <f t="shared" si="9"/>
        <v>45220</v>
      </c>
      <c r="N27" s="17"/>
      <c r="P27" s="37"/>
      <c r="Q27" s="38">
        <f t="shared" si="6"/>
        <v>45219</v>
      </c>
      <c r="R27" s="39">
        <f t="shared" si="2"/>
        <v>45220</v>
      </c>
      <c r="S27" s="40"/>
      <c r="T27" s="52">
        <f t="shared" si="7"/>
        <v>45179</v>
      </c>
      <c r="U27" s="39">
        <f t="shared" si="3"/>
        <v>45206</v>
      </c>
      <c r="V27" s="17"/>
    </row>
    <row r="28" spans="2:22" s="1" customFormat="1" ht="18" customHeight="1" x14ac:dyDescent="0.25">
      <c r="B28" s="14"/>
      <c r="C28" s="15">
        <f t="shared" si="4"/>
        <v>45247</v>
      </c>
      <c r="D28" s="16">
        <f t="shared" si="0"/>
        <v>45248</v>
      </c>
      <c r="E28" s="24"/>
      <c r="F28" s="15">
        <f t="shared" si="5"/>
        <v>45207</v>
      </c>
      <c r="G28" s="16">
        <f t="shared" si="5"/>
        <v>45220</v>
      </c>
      <c r="H28" s="24"/>
      <c r="I28" s="15">
        <f t="shared" si="8"/>
        <v>45221</v>
      </c>
      <c r="J28" s="50">
        <f t="shared" si="8"/>
        <v>45234</v>
      </c>
      <c r="K28" s="24"/>
      <c r="L28" s="15">
        <f t="shared" si="9"/>
        <v>45235</v>
      </c>
      <c r="M28" s="16">
        <f t="shared" si="9"/>
        <v>45248</v>
      </c>
      <c r="N28" s="17"/>
      <c r="P28" s="37"/>
      <c r="Q28" s="38">
        <f t="shared" si="6"/>
        <v>45247</v>
      </c>
      <c r="R28" s="39">
        <f t="shared" si="2"/>
        <v>45248</v>
      </c>
      <c r="S28" s="40"/>
      <c r="T28" s="52">
        <f t="shared" si="7"/>
        <v>45207</v>
      </c>
      <c r="U28" s="39">
        <f t="shared" si="3"/>
        <v>45234</v>
      </c>
      <c r="V28" s="17"/>
    </row>
    <row r="29" spans="2:22" s="1" customFormat="1" ht="18" customHeight="1" thickBot="1" x14ac:dyDescent="0.3">
      <c r="B29" s="14"/>
      <c r="C29" s="18">
        <f t="shared" si="4"/>
        <v>45275</v>
      </c>
      <c r="D29" s="19">
        <f t="shared" si="0"/>
        <v>45276</v>
      </c>
      <c r="E29" s="24"/>
      <c r="F29" s="18">
        <f t="shared" si="5"/>
        <v>45235</v>
      </c>
      <c r="G29" s="19">
        <f t="shared" si="5"/>
        <v>45248</v>
      </c>
      <c r="H29" s="24"/>
      <c r="I29" s="18">
        <f t="shared" si="8"/>
        <v>45249</v>
      </c>
      <c r="J29" s="51">
        <f t="shared" si="8"/>
        <v>45262</v>
      </c>
      <c r="K29" s="24"/>
      <c r="L29" s="18">
        <f t="shared" si="9"/>
        <v>45263</v>
      </c>
      <c r="M29" s="19">
        <f t="shared" si="9"/>
        <v>45276</v>
      </c>
      <c r="N29" s="17"/>
      <c r="P29" s="37"/>
      <c r="Q29" s="41">
        <f t="shared" si="6"/>
        <v>45275</v>
      </c>
      <c r="R29" s="42">
        <f t="shared" si="2"/>
        <v>45276</v>
      </c>
      <c r="S29" s="40"/>
      <c r="T29" s="53">
        <f t="shared" si="7"/>
        <v>45235</v>
      </c>
      <c r="U29" s="42">
        <f t="shared" si="3"/>
        <v>45262</v>
      </c>
      <c r="V29" s="17"/>
    </row>
    <row r="30" spans="2:22" s="1" customFormat="1" ht="6.6" customHeight="1" thickBot="1" x14ac:dyDescent="0.3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P30" s="43"/>
      <c r="Q30" s="44"/>
      <c r="R30" s="44"/>
      <c r="S30" s="44"/>
      <c r="T30" s="44"/>
      <c r="U30" s="44"/>
      <c r="V30" s="22"/>
    </row>
    <row r="31" spans="2:22" s="1" customFormat="1" ht="18" customHeight="1" thickTop="1" x14ac:dyDescent="0.25">
      <c r="C31"/>
      <c r="D31"/>
      <c r="E31"/>
      <c r="F31"/>
      <c r="G31"/>
      <c r="H31"/>
      <c r="I31"/>
      <c r="J31"/>
      <c r="K31"/>
      <c r="L31"/>
      <c r="M31"/>
      <c r="N31"/>
      <c r="Q31"/>
      <c r="R31"/>
      <c r="S31"/>
      <c r="T31"/>
      <c r="U31"/>
      <c r="V31"/>
    </row>
    <row r="32" spans="2:22" s="1" customFormat="1" ht="18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Q32"/>
      <c r="R32"/>
      <c r="S32"/>
      <c r="T32"/>
      <c r="U32"/>
      <c r="V32"/>
    </row>
    <row r="33" spans="3:22" s="1" customFormat="1" ht="18" customHeight="1" x14ac:dyDescent="0.25">
      <c r="C33"/>
      <c r="D33"/>
      <c r="E33"/>
      <c r="F33"/>
      <c r="G33"/>
      <c r="H33"/>
      <c r="I33"/>
      <c r="J33"/>
      <c r="K33"/>
      <c r="L33"/>
      <c r="M33"/>
      <c r="N33"/>
      <c r="Q33"/>
      <c r="R33"/>
      <c r="S33"/>
      <c r="T33"/>
      <c r="U33"/>
      <c r="V33"/>
    </row>
    <row r="34" spans="3:22" s="1" customFormat="1" ht="18" customHeight="1" x14ac:dyDescent="0.25">
      <c r="C34"/>
      <c r="D34"/>
      <c r="E34"/>
      <c r="F34"/>
      <c r="G34"/>
      <c r="H34"/>
      <c r="I34"/>
      <c r="J34"/>
      <c r="K34"/>
      <c r="L34"/>
      <c r="M34"/>
      <c r="N34"/>
      <c r="Q34"/>
      <c r="R34"/>
      <c r="S34"/>
      <c r="T34"/>
      <c r="U34"/>
      <c r="V34"/>
    </row>
  </sheetData>
  <mergeCells count="4">
    <mergeCell ref="F2:G2"/>
    <mergeCell ref="I2:J2"/>
    <mergeCell ref="L2:M2"/>
    <mergeCell ref="T2:U2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 calendar 2021</vt:lpstr>
      <vt:lpstr>Pay calendar</vt:lpstr>
    </vt:vector>
  </TitlesOfParts>
  <Company>Midcounties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Delargy</dc:creator>
  <cp:lastModifiedBy>Patrick Blinkhorne</cp:lastModifiedBy>
  <cp:lastPrinted>2022-11-11T09:45:48Z</cp:lastPrinted>
  <dcterms:created xsi:type="dcterms:W3CDTF">2022-11-11T08:52:50Z</dcterms:created>
  <dcterms:modified xsi:type="dcterms:W3CDTF">2022-12-09T13:07:27Z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74e17b-d8d0-4731-945f-6a05a4cc5c34_Enabled">
    <vt:lpwstr>true</vt:lpwstr>
  </property>
  <property fmtid="{D5CDD505-2E9C-101B-9397-08002B2CF9AE}" pid="3" name="MSIP_Label_4074e17b-d8d0-4731-945f-6a05a4cc5c34_SetDate">
    <vt:lpwstr>2022-11-11T08:52:51Z</vt:lpwstr>
  </property>
  <property fmtid="{D5CDD505-2E9C-101B-9397-08002B2CF9AE}" pid="4" name="MSIP_Label_4074e17b-d8d0-4731-945f-6a05a4cc5c34_Method">
    <vt:lpwstr>Standard</vt:lpwstr>
  </property>
  <property fmtid="{D5CDD505-2E9C-101B-9397-08002B2CF9AE}" pid="5" name="MSIP_Label_4074e17b-d8d0-4731-945f-6a05a4cc5c34_Name">
    <vt:lpwstr>4074e17b-d8d0-4731-945f-6a05a4cc5c34</vt:lpwstr>
  </property>
  <property fmtid="{D5CDD505-2E9C-101B-9397-08002B2CF9AE}" pid="6" name="MSIP_Label_4074e17b-d8d0-4731-945f-6a05a4cc5c34_SiteId">
    <vt:lpwstr>a8272d25-1020-438a-a5d0-a38cd3ff38b0</vt:lpwstr>
  </property>
  <property fmtid="{D5CDD505-2E9C-101B-9397-08002B2CF9AE}" pid="7" name="MSIP_Label_4074e17b-d8d0-4731-945f-6a05a4cc5c34_ActionId">
    <vt:lpwstr>7047556c-900c-4690-a6c5-ec25065bb105</vt:lpwstr>
  </property>
  <property fmtid="{D5CDD505-2E9C-101B-9397-08002B2CF9AE}" pid="8" name="MSIP_Label_4074e17b-d8d0-4731-945f-6a05a4cc5c34_ContentBits">
    <vt:lpwstr>0</vt:lpwstr>
  </property>
</Properties>
</file>