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y day Notes\Tax Year 2025 - 2026\Pay Day Notes\"/>
    </mc:Choice>
  </mc:AlternateContent>
  <xr:revisionPtr revIDLastSave="0" documentId="8_{A69F59FE-6C05-423A-80EF-F162099C9F36}" xr6:coauthVersionLast="47" xr6:coauthVersionMax="47" xr10:uidLastSave="{00000000-0000-0000-0000-000000000000}"/>
  <bookViews>
    <workbookView xWindow="28680" yWindow="-120" windowWidth="29040" windowHeight="15720" firstSheet="1" activeTab="1" xr2:uid="{9BD0FDA9-5CA9-4B5F-BD96-1621856ED664}"/>
  </bookViews>
  <sheets>
    <sheet name="Pay calendar 2021" sheetId="3" state="hidden" r:id="rId1"/>
    <sheet name="Pay calenda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3" l="1"/>
  <c r="U4" i="3" s="1"/>
  <c r="R4" i="3"/>
  <c r="T5" i="3"/>
  <c r="U5" i="3" s="1"/>
  <c r="R5" i="3"/>
  <c r="T6" i="3"/>
  <c r="U6" i="3" s="1"/>
  <c r="R6" i="3"/>
  <c r="T7" i="3"/>
  <c r="U7" i="3" s="1"/>
  <c r="R7" i="3"/>
  <c r="T8" i="3"/>
  <c r="U8" i="3" s="1"/>
  <c r="R8" i="3"/>
  <c r="T9" i="3"/>
  <c r="U9" i="3" s="1"/>
  <c r="R9" i="3"/>
  <c r="G4" i="3"/>
  <c r="G5" i="3"/>
  <c r="G6" i="3"/>
  <c r="G7" i="3"/>
  <c r="F7" i="3" s="1"/>
  <c r="G8" i="3"/>
  <c r="F8" i="3" s="1"/>
  <c r="I4" i="3"/>
  <c r="I5" i="3"/>
  <c r="I6" i="3"/>
  <c r="I7" i="3"/>
  <c r="I8" i="3"/>
  <c r="J4" i="3"/>
  <c r="J5" i="3"/>
  <c r="J6" i="3"/>
  <c r="J7" i="3"/>
  <c r="J8" i="3"/>
  <c r="J9" i="3"/>
  <c r="I9" i="3" s="1"/>
  <c r="G9" i="3" s="1"/>
  <c r="F9" i="3" s="1"/>
  <c r="M4" i="3"/>
  <c r="L4" i="3" s="1"/>
  <c r="M5" i="3"/>
  <c r="L5" i="3" s="1"/>
  <c r="M6" i="3"/>
  <c r="M7" i="3"/>
  <c r="M8" i="3"/>
  <c r="L8" i="3" s="1"/>
  <c r="M9" i="3"/>
  <c r="L6" i="3"/>
  <c r="L7" i="3"/>
  <c r="L9" i="3"/>
  <c r="G10" i="3"/>
  <c r="F4" i="3"/>
  <c r="F5" i="3"/>
  <c r="F6" i="3"/>
  <c r="D4" i="3"/>
  <c r="D5" i="3"/>
  <c r="D6" i="3"/>
  <c r="D7" i="3"/>
  <c r="D8" i="3"/>
  <c r="D9" i="3"/>
  <c r="C4" i="3"/>
  <c r="C5" i="3"/>
  <c r="C6" i="3"/>
  <c r="C7" i="3"/>
  <c r="C8" i="3"/>
  <c r="C9" i="3"/>
  <c r="C10" i="3" l="1"/>
  <c r="Q16" i="3" l="1"/>
  <c r="Q17" i="3" s="1"/>
  <c r="Q11" i="3"/>
  <c r="Q12" i="3" s="1"/>
  <c r="Q13" i="3" s="1"/>
  <c r="Q14" i="3" s="1"/>
  <c r="R14" i="3" s="1"/>
  <c r="C12" i="3"/>
  <c r="C13" i="3" s="1"/>
  <c r="C14" i="3" s="1"/>
  <c r="T10" i="3"/>
  <c r="T11" i="3" s="1"/>
  <c r="T12" i="3" s="1"/>
  <c r="T13" i="3" s="1"/>
  <c r="T14" i="3" s="1"/>
  <c r="T15" i="3" s="1"/>
  <c r="T16" i="3" s="1"/>
  <c r="T17" i="3" s="1"/>
  <c r="R10" i="3"/>
  <c r="D10" i="3"/>
  <c r="M10" i="3" s="1"/>
  <c r="R11" i="3" l="1"/>
  <c r="R16" i="3"/>
  <c r="U10" i="3"/>
  <c r="U11" i="3" s="1"/>
  <c r="U12" i="3" s="1"/>
  <c r="U13" i="3" s="1"/>
  <c r="U14" i="3" s="1"/>
  <c r="U15" i="3" s="1"/>
  <c r="U16" i="3" s="1"/>
  <c r="U17" i="3" s="1"/>
  <c r="R12" i="3"/>
  <c r="D14" i="3"/>
  <c r="C15" i="3"/>
  <c r="C16" i="3" s="1"/>
  <c r="C17" i="3" s="1"/>
  <c r="D17" i="3" s="1"/>
  <c r="M11" i="3"/>
  <c r="M12" i="3" s="1"/>
  <c r="M13" i="3" s="1"/>
  <c r="M14" i="3" s="1"/>
  <c r="M15" i="3" s="1"/>
  <c r="M16" i="3" s="1"/>
  <c r="M17" i="3" s="1"/>
  <c r="L10" i="3"/>
  <c r="L11" i="3" s="1"/>
  <c r="L12" i="3" s="1"/>
  <c r="L13" i="3" s="1"/>
  <c r="L14" i="3" s="1"/>
  <c r="L15" i="3" s="1"/>
  <c r="L16" i="3" s="1"/>
  <c r="L17" i="3" s="1"/>
  <c r="D11" i="3"/>
  <c r="D12" i="3"/>
  <c r="D13" i="3"/>
  <c r="R13" i="3"/>
  <c r="R17" i="3"/>
  <c r="D16" i="3" l="1"/>
  <c r="J10" i="3"/>
  <c r="I10" i="3" s="1"/>
  <c r="J11" i="3" l="1"/>
  <c r="J12" i="3" s="1"/>
  <c r="J13" i="3" s="1"/>
  <c r="J14" i="3" s="1"/>
  <c r="J15" i="3" s="1"/>
  <c r="J16" i="3" s="1"/>
  <c r="J17" i="3" s="1"/>
  <c r="I11" i="3"/>
  <c r="I12" i="3" s="1"/>
  <c r="I13" i="3" s="1"/>
  <c r="I14" i="3" s="1"/>
  <c r="I15" i="3" s="1"/>
  <c r="I16" i="3" s="1"/>
  <c r="I17" i="3" s="1"/>
  <c r="G11" i="3" l="1"/>
  <c r="G12" i="3" s="1"/>
  <c r="G13" i="3" s="1"/>
  <c r="G14" i="3" s="1"/>
  <c r="G15" i="3" s="1"/>
  <c r="G16" i="3" s="1"/>
  <c r="G17" i="3" s="1"/>
  <c r="F10" i="3"/>
  <c r="F11" i="3" s="1"/>
  <c r="F12" i="3" s="1"/>
  <c r="F13" i="3" s="1"/>
  <c r="F14" i="3" s="1"/>
  <c r="F15" i="3" s="1"/>
  <c r="F16" i="3" s="1"/>
  <c r="F17" i="3" s="1"/>
</calcChain>
</file>

<file path=xl/sharedStrings.xml><?xml version="1.0" encoding="utf-8"?>
<sst xmlns="http://schemas.openxmlformats.org/spreadsheetml/2006/main" count="34" uniqueCount="10">
  <si>
    <t>Money in bank</t>
  </si>
  <si>
    <t>2 weeks of basic</t>
  </si>
  <si>
    <t>From</t>
  </si>
  <si>
    <t>To</t>
  </si>
  <si>
    <t>Pay calendar for colleagues starting on or before 28/03/2021</t>
  </si>
  <si>
    <t>2 weeks of actuals (includes adjustments, overtime etc.)</t>
  </si>
  <si>
    <t>2 weeks of adjustments, overtime etc.</t>
  </si>
  <si>
    <t>Pay calendar for colleagues starting after 28/03/2021</t>
  </si>
  <si>
    <t>4 weeks of actuals (includes adjustments, overtime etc.)</t>
  </si>
  <si>
    <t>Thurs 02/04/2026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</si>
</sst>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theme="0"/>
      </right>
      <top/>
      <bottom style="thick">
        <color auto="1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quotePrefix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4" borderId="12" xfId="0" applyFill="1" applyBorder="1" applyAlignment="1">
      <alignment horizontal="center" vertical="center"/>
    </xf>
    <xf numFmtId="164" fontId="1" fillId="4" borderId="5" xfId="1" applyNumberFormat="1" applyFill="1" applyBorder="1" applyAlignment="1">
      <alignment horizontal="center" vertical="center"/>
    </xf>
    <xf numFmtId="164" fontId="1" fillId="4" borderId="6" xfId="1" applyNumberForma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164" fontId="1" fillId="4" borderId="7" xfId="1" applyNumberFormat="1" applyFill="1" applyBorder="1" applyAlignment="1">
      <alignment horizontal="center" vertical="center"/>
    </xf>
    <xf numFmtId="164" fontId="1" fillId="4" borderId="8" xfId="1" applyNumberForma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/>
    <xf numFmtId="0" fontId="0" fillId="4" borderId="16" xfId="0" applyFill="1" applyBorder="1"/>
    <xf numFmtId="0" fontId="2" fillId="3" borderId="17" xfId="0" applyFont="1" applyFill="1" applyBorder="1" applyAlignment="1">
      <alignment horizontal="center" vertical="center" wrapText="1"/>
    </xf>
    <xf numFmtId="164" fontId="1" fillId="4" borderId="17" xfId="1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2" fillId="5" borderId="0" xfId="0" applyFont="1" applyFill="1" applyAlignment="1">
      <alignment horizontal="center" vertical="center" wrapText="1"/>
    </xf>
    <xf numFmtId="0" fontId="0" fillId="5" borderId="13" xfId="0" applyFill="1" applyBorder="1"/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6" borderId="12" xfId="0" applyFill="1" applyBorder="1" applyAlignment="1">
      <alignment horizontal="center" vertical="center"/>
    </xf>
    <xf numFmtId="164" fontId="1" fillId="6" borderId="5" xfId="1" applyNumberFormat="1" applyFill="1" applyBorder="1" applyAlignment="1">
      <alignment horizontal="center" vertical="center"/>
    </xf>
    <xf numFmtId="164" fontId="1" fillId="6" borderId="6" xfId="1" applyNumberFormat="1" applyFill="1" applyBorder="1" applyAlignment="1">
      <alignment horizontal="center" vertical="center"/>
    </xf>
    <xf numFmtId="164" fontId="1" fillId="6" borderId="17" xfId="1" applyNumberFormat="1" applyFill="1" applyBorder="1" applyAlignment="1">
      <alignment horizontal="center" vertical="center"/>
    </xf>
    <xf numFmtId="164" fontId="1" fillId="6" borderId="7" xfId="1" applyNumberFormat="1" applyFill="1" applyBorder="1" applyAlignment="1">
      <alignment horizontal="center" vertical="center"/>
    </xf>
    <xf numFmtId="164" fontId="1" fillId="6" borderId="8" xfId="1" applyNumberForma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5" xfId="0" applyFill="1" applyBorder="1"/>
    <xf numFmtId="0" fontId="2" fillId="5" borderId="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164" fontId="1" fillId="7" borderId="6" xfId="1" applyNumberFormat="1" applyFill="1" applyBorder="1" applyAlignment="1">
      <alignment horizontal="center" vertical="center"/>
    </xf>
    <xf numFmtId="164" fontId="1" fillId="7" borderId="5" xfId="1" applyNumberFormat="1" applyFill="1" applyBorder="1" applyAlignment="1">
      <alignment horizontal="center" vertical="center"/>
    </xf>
    <xf numFmtId="164" fontId="1" fillId="4" borderId="19" xfId="1" applyNumberFormat="1" applyFill="1" applyBorder="1" applyAlignment="1">
      <alignment horizontal="center" vertical="center"/>
    </xf>
    <xf numFmtId="164" fontId="1" fillId="5" borderId="17" xfId="1" applyNumberFormat="1" applyFill="1" applyBorder="1" applyAlignment="1">
      <alignment horizontal="center" vertical="center"/>
    </xf>
    <xf numFmtId="164" fontId="1" fillId="6" borderId="19" xfId="1" applyNumberFormat="1" applyFill="1" applyBorder="1" applyAlignment="1">
      <alignment horizontal="center" vertical="center"/>
    </xf>
    <xf numFmtId="164" fontId="1" fillId="6" borderId="20" xfId="1" applyNumberFormat="1" applyFill="1" applyBorder="1" applyAlignment="1">
      <alignment horizontal="center" vertical="center"/>
    </xf>
    <xf numFmtId="0" fontId="0" fillId="5" borderId="0" xfId="0" applyFill="1"/>
    <xf numFmtId="0" fontId="0" fillId="5" borderId="21" xfId="0" applyFill="1" applyBorder="1"/>
    <xf numFmtId="164" fontId="1" fillId="3" borderId="17" xfId="1" applyNumberFormat="1" applyFill="1" applyBorder="1" applyAlignment="1">
      <alignment horizontal="center" vertical="center"/>
    </xf>
    <xf numFmtId="164" fontId="1" fillId="7" borderId="20" xfId="1" applyNumberFormat="1" applyFill="1" applyBorder="1" applyAlignment="1">
      <alignment horizontal="center" vertical="center"/>
    </xf>
    <xf numFmtId="0" fontId="0" fillId="3" borderId="0" xfId="0" applyFill="1"/>
    <xf numFmtId="164" fontId="1" fillId="4" borderId="20" xfId="1" applyNumberForma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0" fillId="3" borderId="23" xfId="0" applyFill="1" applyBorder="1"/>
    <xf numFmtId="0" fontId="0" fillId="3" borderId="1" xfId="0" applyFill="1" applyBorder="1"/>
    <xf numFmtId="0" fontId="0" fillId="3" borderId="24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0" xfId="0" applyFill="1"/>
    <xf numFmtId="0" fontId="0" fillId="3" borderId="25" xfId="0" applyFill="1" applyBorder="1"/>
    <xf numFmtId="0" fontId="0" fillId="3" borderId="26" xfId="0" applyFill="1" applyBorder="1"/>
    <xf numFmtId="0" fontId="0" fillId="3" borderId="27" xfId="0" applyFill="1" applyBorder="1"/>
    <xf numFmtId="164" fontId="1" fillId="4" borderId="28" xfId="1" applyNumberFormat="1" applyFill="1" applyBorder="1" applyAlignment="1">
      <alignment horizontal="center" vertical="center"/>
    </xf>
    <xf numFmtId="0" fontId="0" fillId="5" borderId="1" xfId="0" applyFill="1" applyBorder="1"/>
    <xf numFmtId="0" fontId="0" fillId="5" borderId="24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25" xfId="0" applyFill="1" applyBorder="1"/>
    <xf numFmtId="0" fontId="0" fillId="5" borderId="26" xfId="0" applyFill="1" applyBorder="1"/>
    <xf numFmtId="0" fontId="0" fillId="5" borderId="27" xfId="0" applyFill="1" applyBorder="1"/>
    <xf numFmtId="164" fontId="1" fillId="3" borderId="3" xfId="1" applyNumberFormat="1" applyFill="1" applyBorder="1" applyAlignment="1">
      <alignment horizontal="center" vertical="center"/>
    </xf>
    <xf numFmtId="164" fontId="1" fillId="3" borderId="4" xfId="1" applyNumberForma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2" fillId="3" borderId="2" xfId="0" quotePrefix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4" fontId="1" fillId="8" borderId="5" xfId="1" applyNumberFormat="1" applyFill="1" applyBorder="1" applyAlignment="1">
      <alignment horizontal="center" vertical="center"/>
    </xf>
  </cellXfs>
  <cellStyles count="2">
    <cellStyle name="20% - Accent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4960D-388C-42FB-9E17-9A84C16A3BD4}">
  <sheetPr>
    <pageSetUpPr fitToPage="1"/>
  </sheetPr>
  <dimension ref="B1:V2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10" sqref="Q10"/>
    </sheetView>
  </sheetViews>
  <sheetFormatPr defaultRowHeight="14.4" x14ac:dyDescent="0.3"/>
  <cols>
    <col min="1" max="1" width="7.6640625" customWidth="1"/>
    <col min="2" max="2" width="1.33203125" customWidth="1"/>
    <col min="3" max="3" width="26.33203125" customWidth="1"/>
    <col min="4" max="4" width="16.5546875" customWidth="1"/>
    <col min="5" max="5" width="1.33203125" customWidth="1"/>
    <col min="6" max="7" width="17.33203125" customWidth="1"/>
    <col min="8" max="8" width="1.33203125" customWidth="1"/>
    <col min="9" max="10" width="16.109375" customWidth="1"/>
    <col min="11" max="11" width="1.33203125" customWidth="1"/>
    <col min="12" max="13" width="15.44140625" customWidth="1"/>
    <col min="14" max="14" width="1.33203125" customWidth="1"/>
    <col min="15" max="15" width="3.109375" customWidth="1"/>
    <col min="16" max="16" width="1.33203125" customWidth="1"/>
    <col min="17" max="17" width="27.5546875" customWidth="1"/>
    <col min="18" max="18" width="16.5546875" hidden="1" customWidth="1"/>
    <col min="19" max="19" width="1.33203125" customWidth="1"/>
    <col min="20" max="21" width="17.33203125" customWidth="1"/>
    <col min="22" max="22" width="1.33203125" customWidth="1"/>
  </cols>
  <sheetData>
    <row r="1" spans="2:22" ht="6.6" customHeight="1" thickTop="1" thickBot="1" x14ac:dyDescent="0.35"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  <c r="P1" s="26"/>
      <c r="Q1" s="27"/>
      <c r="R1" s="27"/>
      <c r="S1" s="27"/>
      <c r="T1" s="27"/>
      <c r="U1" s="27"/>
      <c r="V1" s="28"/>
    </row>
    <row r="2" spans="2:22" ht="59.4" customHeight="1" x14ac:dyDescent="0.3">
      <c r="B2" s="12"/>
      <c r="C2" s="46" t="s">
        <v>4</v>
      </c>
      <c r="D2" s="25"/>
      <c r="E2" s="6"/>
      <c r="F2" s="86" t="s">
        <v>6</v>
      </c>
      <c r="G2" s="87"/>
      <c r="H2" s="7"/>
      <c r="I2" s="88" t="s">
        <v>5</v>
      </c>
      <c r="J2" s="89"/>
      <c r="K2" s="6"/>
      <c r="L2" s="88" t="s">
        <v>1</v>
      </c>
      <c r="M2" s="89"/>
      <c r="N2" s="13"/>
      <c r="P2" s="29"/>
      <c r="Q2" s="47" t="s">
        <v>7</v>
      </c>
      <c r="R2" s="45"/>
      <c r="S2" s="30"/>
      <c r="T2" s="90" t="s">
        <v>8</v>
      </c>
      <c r="U2" s="91"/>
      <c r="V2" s="31"/>
    </row>
    <row r="3" spans="2:22" ht="18" x14ac:dyDescent="0.35">
      <c r="B3" s="12"/>
      <c r="C3" s="4" t="s">
        <v>0</v>
      </c>
      <c r="D3" s="5"/>
      <c r="E3" s="23"/>
      <c r="F3" s="2" t="s">
        <v>2</v>
      </c>
      <c r="G3" s="3" t="s">
        <v>3</v>
      </c>
      <c r="H3" s="8"/>
      <c r="I3" s="2" t="s">
        <v>2</v>
      </c>
      <c r="J3" s="3" t="s">
        <v>3</v>
      </c>
      <c r="K3" s="8"/>
      <c r="L3" s="2" t="s">
        <v>2</v>
      </c>
      <c r="M3" s="3" t="s">
        <v>3</v>
      </c>
      <c r="N3" s="13"/>
      <c r="P3" s="29"/>
      <c r="Q3" s="32" t="s">
        <v>0</v>
      </c>
      <c r="R3" s="33"/>
      <c r="S3" s="34"/>
      <c r="T3" s="35" t="s">
        <v>2</v>
      </c>
      <c r="U3" s="36" t="s">
        <v>3</v>
      </c>
      <c r="V3" s="31"/>
    </row>
    <row r="4" spans="2:22" s="1" customFormat="1" ht="18" customHeight="1" x14ac:dyDescent="0.3">
      <c r="B4" s="14"/>
      <c r="C4" s="15">
        <f t="shared" ref="C4:C10" si="0">C5-28</f>
        <v>44295</v>
      </c>
      <c r="D4" s="16">
        <f t="shared" ref="D4:D10" si="1">C4+1</f>
        <v>44296</v>
      </c>
      <c r="E4" s="24"/>
      <c r="F4" s="15">
        <f t="shared" ref="F4:F10" si="2">G4-13</f>
        <v>44255</v>
      </c>
      <c r="G4" s="16">
        <f t="shared" ref="G4:G10" si="3">I4-1</f>
        <v>44268</v>
      </c>
      <c r="H4" s="24"/>
      <c r="I4" s="15">
        <f t="shared" ref="I4:I10" si="4">J4-13</f>
        <v>44269</v>
      </c>
      <c r="J4" s="16">
        <f t="shared" ref="J4:J10" si="5">L4-1</f>
        <v>44282</v>
      </c>
      <c r="K4" s="24"/>
      <c r="L4" s="15">
        <f t="shared" ref="L4:L10" si="6">M4-13</f>
        <v>44283</v>
      </c>
      <c r="M4" s="16">
        <f t="shared" ref="M4:M10" si="7">D4</f>
        <v>44296</v>
      </c>
      <c r="N4" s="17"/>
      <c r="P4" s="37"/>
      <c r="Q4" s="38">
        <v>44575</v>
      </c>
      <c r="R4" s="39">
        <f t="shared" ref="R4:R10" si="8">Q4+1</f>
        <v>44576</v>
      </c>
      <c r="S4" s="40"/>
      <c r="T4" s="38">
        <f t="shared" ref="T4:T10" si="9">Q4-40</f>
        <v>44535</v>
      </c>
      <c r="U4" s="39">
        <f t="shared" ref="U4:U10" si="10">T4+27</f>
        <v>44562</v>
      </c>
      <c r="V4" s="17"/>
    </row>
    <row r="5" spans="2:22" s="1" customFormat="1" ht="18" customHeight="1" x14ac:dyDescent="0.3">
      <c r="B5" s="14"/>
      <c r="C5" s="15">
        <f t="shared" si="0"/>
        <v>44323</v>
      </c>
      <c r="D5" s="16">
        <f t="shared" si="1"/>
        <v>44324</v>
      </c>
      <c r="E5" s="24"/>
      <c r="F5" s="15">
        <f t="shared" si="2"/>
        <v>44283</v>
      </c>
      <c r="G5" s="16">
        <f t="shared" si="3"/>
        <v>44296</v>
      </c>
      <c r="H5" s="24"/>
      <c r="I5" s="15">
        <f t="shared" si="4"/>
        <v>44297</v>
      </c>
      <c r="J5" s="16">
        <f t="shared" si="5"/>
        <v>44310</v>
      </c>
      <c r="K5" s="24"/>
      <c r="L5" s="15">
        <f t="shared" si="6"/>
        <v>44311</v>
      </c>
      <c r="M5" s="16">
        <f t="shared" si="7"/>
        <v>44324</v>
      </c>
      <c r="N5" s="17"/>
      <c r="P5" s="37"/>
      <c r="Q5" s="38">
        <v>44575</v>
      </c>
      <c r="R5" s="39">
        <f t="shared" si="8"/>
        <v>44576</v>
      </c>
      <c r="S5" s="40"/>
      <c r="T5" s="38">
        <f t="shared" si="9"/>
        <v>44535</v>
      </c>
      <c r="U5" s="39">
        <f t="shared" si="10"/>
        <v>44562</v>
      </c>
      <c r="V5" s="17"/>
    </row>
    <row r="6" spans="2:22" s="1" customFormat="1" ht="18" customHeight="1" x14ac:dyDescent="0.3">
      <c r="B6" s="14"/>
      <c r="C6" s="15">
        <f t="shared" si="0"/>
        <v>44351</v>
      </c>
      <c r="D6" s="16">
        <f t="shared" si="1"/>
        <v>44352</v>
      </c>
      <c r="E6" s="24"/>
      <c r="F6" s="15">
        <f t="shared" si="2"/>
        <v>44311</v>
      </c>
      <c r="G6" s="16">
        <f t="shared" si="3"/>
        <v>44324</v>
      </c>
      <c r="H6" s="24"/>
      <c r="I6" s="15">
        <f t="shared" si="4"/>
        <v>44325</v>
      </c>
      <c r="J6" s="16">
        <f t="shared" si="5"/>
        <v>44338</v>
      </c>
      <c r="K6" s="24"/>
      <c r="L6" s="15">
        <f t="shared" si="6"/>
        <v>44339</v>
      </c>
      <c r="M6" s="16">
        <f t="shared" si="7"/>
        <v>44352</v>
      </c>
      <c r="N6" s="17"/>
      <c r="P6" s="37"/>
      <c r="Q6" s="38">
        <v>44575</v>
      </c>
      <c r="R6" s="39">
        <f t="shared" si="8"/>
        <v>44576</v>
      </c>
      <c r="S6" s="40"/>
      <c r="T6" s="38">
        <f t="shared" si="9"/>
        <v>44535</v>
      </c>
      <c r="U6" s="39">
        <f t="shared" si="10"/>
        <v>44562</v>
      </c>
      <c r="V6" s="17"/>
    </row>
    <row r="7" spans="2:22" s="1" customFormat="1" ht="18" customHeight="1" x14ac:dyDescent="0.3">
      <c r="B7" s="14"/>
      <c r="C7" s="15">
        <f t="shared" si="0"/>
        <v>44379</v>
      </c>
      <c r="D7" s="16">
        <f t="shared" si="1"/>
        <v>44380</v>
      </c>
      <c r="E7" s="24"/>
      <c r="F7" s="15">
        <f t="shared" si="2"/>
        <v>44339</v>
      </c>
      <c r="G7" s="16">
        <f t="shared" si="3"/>
        <v>44352</v>
      </c>
      <c r="H7" s="24"/>
      <c r="I7" s="15">
        <f t="shared" si="4"/>
        <v>44353</v>
      </c>
      <c r="J7" s="16">
        <f t="shared" si="5"/>
        <v>44366</v>
      </c>
      <c r="K7" s="24"/>
      <c r="L7" s="15">
        <f t="shared" si="6"/>
        <v>44367</v>
      </c>
      <c r="M7" s="16">
        <f t="shared" si="7"/>
        <v>44380</v>
      </c>
      <c r="N7" s="17"/>
      <c r="P7" s="37"/>
      <c r="Q7" s="38">
        <v>44575</v>
      </c>
      <c r="R7" s="39">
        <f t="shared" si="8"/>
        <v>44576</v>
      </c>
      <c r="S7" s="40"/>
      <c r="T7" s="38">
        <f t="shared" si="9"/>
        <v>44535</v>
      </c>
      <c r="U7" s="39">
        <f t="shared" si="10"/>
        <v>44562</v>
      </c>
      <c r="V7" s="17"/>
    </row>
    <row r="8" spans="2:22" s="1" customFormat="1" ht="18" customHeight="1" x14ac:dyDescent="0.3">
      <c r="B8" s="14"/>
      <c r="C8" s="15">
        <f t="shared" si="0"/>
        <v>44407</v>
      </c>
      <c r="D8" s="16">
        <f t="shared" si="1"/>
        <v>44408</v>
      </c>
      <c r="E8" s="24"/>
      <c r="F8" s="15">
        <f t="shared" si="2"/>
        <v>44367</v>
      </c>
      <c r="G8" s="16">
        <f t="shared" si="3"/>
        <v>44380</v>
      </c>
      <c r="H8" s="24"/>
      <c r="I8" s="15">
        <f t="shared" si="4"/>
        <v>44381</v>
      </c>
      <c r="J8" s="16">
        <f t="shared" si="5"/>
        <v>44394</v>
      </c>
      <c r="K8" s="24"/>
      <c r="L8" s="15">
        <f t="shared" si="6"/>
        <v>44395</v>
      </c>
      <c r="M8" s="16">
        <f t="shared" si="7"/>
        <v>44408</v>
      </c>
      <c r="N8" s="17"/>
      <c r="P8" s="37"/>
      <c r="Q8" s="38">
        <v>44575</v>
      </c>
      <c r="R8" s="39">
        <f t="shared" si="8"/>
        <v>44576</v>
      </c>
      <c r="S8" s="40"/>
      <c r="T8" s="38">
        <f t="shared" si="9"/>
        <v>44535</v>
      </c>
      <c r="U8" s="39">
        <f t="shared" si="10"/>
        <v>44562</v>
      </c>
      <c r="V8" s="17"/>
    </row>
    <row r="9" spans="2:22" s="1" customFormat="1" ht="18" customHeight="1" x14ac:dyDescent="0.3">
      <c r="B9" s="14"/>
      <c r="C9" s="15">
        <f t="shared" si="0"/>
        <v>44435</v>
      </c>
      <c r="D9" s="16">
        <f t="shared" si="1"/>
        <v>44436</v>
      </c>
      <c r="E9" s="24"/>
      <c r="F9" s="15">
        <f t="shared" si="2"/>
        <v>44395</v>
      </c>
      <c r="G9" s="16">
        <f t="shared" si="3"/>
        <v>44408</v>
      </c>
      <c r="H9" s="24"/>
      <c r="I9" s="15">
        <f t="shared" si="4"/>
        <v>44409</v>
      </c>
      <c r="J9" s="16">
        <f t="shared" si="5"/>
        <v>44422</v>
      </c>
      <c r="K9" s="24"/>
      <c r="L9" s="15">
        <f t="shared" si="6"/>
        <v>44423</v>
      </c>
      <c r="M9" s="16">
        <f t="shared" si="7"/>
        <v>44436</v>
      </c>
      <c r="N9" s="17"/>
      <c r="P9" s="37"/>
      <c r="Q9" s="38">
        <v>44575</v>
      </c>
      <c r="R9" s="39">
        <f t="shared" si="8"/>
        <v>44576</v>
      </c>
      <c r="S9" s="40"/>
      <c r="T9" s="38">
        <f t="shared" si="9"/>
        <v>44535</v>
      </c>
      <c r="U9" s="39">
        <f t="shared" si="10"/>
        <v>44562</v>
      </c>
      <c r="V9" s="17"/>
    </row>
    <row r="10" spans="2:22" s="1" customFormat="1" ht="18" customHeight="1" x14ac:dyDescent="0.3">
      <c r="B10" s="14"/>
      <c r="C10" s="15">
        <f t="shared" si="0"/>
        <v>44463</v>
      </c>
      <c r="D10" s="16">
        <f t="shared" si="1"/>
        <v>44464</v>
      </c>
      <c r="E10" s="24"/>
      <c r="F10" s="15">
        <f t="shared" si="2"/>
        <v>44423</v>
      </c>
      <c r="G10" s="16">
        <f t="shared" si="3"/>
        <v>44436</v>
      </c>
      <c r="H10" s="24"/>
      <c r="I10" s="15">
        <f t="shared" si="4"/>
        <v>44437</v>
      </c>
      <c r="J10" s="16">
        <f t="shared" si="5"/>
        <v>44450</v>
      </c>
      <c r="K10" s="24"/>
      <c r="L10" s="15">
        <f t="shared" si="6"/>
        <v>44451</v>
      </c>
      <c r="M10" s="16">
        <f t="shared" si="7"/>
        <v>44464</v>
      </c>
      <c r="N10" s="17"/>
      <c r="P10" s="37"/>
      <c r="Q10" s="38">
        <v>44575</v>
      </c>
      <c r="R10" s="39">
        <f t="shared" si="8"/>
        <v>44576</v>
      </c>
      <c r="S10" s="40"/>
      <c r="T10" s="38">
        <f t="shared" si="9"/>
        <v>44535</v>
      </c>
      <c r="U10" s="39">
        <f t="shared" si="10"/>
        <v>44562</v>
      </c>
      <c r="V10" s="17"/>
    </row>
    <row r="11" spans="2:22" s="1" customFormat="1" ht="18" customHeight="1" x14ac:dyDescent="0.3">
      <c r="B11" s="14"/>
      <c r="C11" s="15">
        <v>44491</v>
      </c>
      <c r="D11" s="16">
        <f t="shared" ref="D11:D17" si="11">C11+1</f>
        <v>44492</v>
      </c>
      <c r="E11" s="24"/>
      <c r="F11" s="15">
        <f>F10+28</f>
        <v>44451</v>
      </c>
      <c r="G11" s="16">
        <f t="shared" ref="G11:M17" si="12">G10+28</f>
        <v>44464</v>
      </c>
      <c r="H11" s="24"/>
      <c r="I11" s="15">
        <f t="shared" si="12"/>
        <v>44465</v>
      </c>
      <c r="J11" s="16">
        <f t="shared" si="12"/>
        <v>44478</v>
      </c>
      <c r="K11" s="24"/>
      <c r="L11" s="15">
        <f t="shared" si="12"/>
        <v>44479</v>
      </c>
      <c r="M11" s="16">
        <f t="shared" si="12"/>
        <v>44492</v>
      </c>
      <c r="N11" s="17"/>
      <c r="P11" s="37"/>
      <c r="Q11" s="38">
        <f>Q10+28</f>
        <v>44603</v>
      </c>
      <c r="R11" s="39">
        <f t="shared" ref="R11:R17" si="13">Q11+1</f>
        <v>44604</v>
      </c>
      <c r="S11" s="40"/>
      <c r="T11" s="38">
        <f>T10+28</f>
        <v>44563</v>
      </c>
      <c r="U11" s="39">
        <f t="shared" ref="U11:U17" si="14">U10+28</f>
        <v>44590</v>
      </c>
      <c r="V11" s="17"/>
    </row>
    <row r="12" spans="2:22" s="1" customFormat="1" ht="18" customHeight="1" x14ac:dyDescent="0.3">
      <c r="B12" s="14"/>
      <c r="C12" s="15">
        <f t="shared" ref="C12:C17" si="15">C11+28</f>
        <v>44519</v>
      </c>
      <c r="D12" s="16">
        <f t="shared" si="11"/>
        <v>44520</v>
      </c>
      <c r="E12" s="24"/>
      <c r="F12" s="15">
        <f t="shared" ref="F12:F17" si="16">F11+28</f>
        <v>44479</v>
      </c>
      <c r="G12" s="16">
        <f t="shared" si="12"/>
        <v>44492</v>
      </c>
      <c r="H12" s="24"/>
      <c r="I12" s="15">
        <f t="shared" si="12"/>
        <v>44493</v>
      </c>
      <c r="J12" s="16">
        <f t="shared" si="12"/>
        <v>44506</v>
      </c>
      <c r="K12" s="24"/>
      <c r="L12" s="15">
        <f t="shared" si="12"/>
        <v>44507</v>
      </c>
      <c r="M12" s="16">
        <f t="shared" si="12"/>
        <v>44520</v>
      </c>
      <c r="N12" s="17"/>
      <c r="P12" s="37"/>
      <c r="Q12" s="38">
        <f t="shared" ref="Q12:Q17" si="17">Q11+28</f>
        <v>44631</v>
      </c>
      <c r="R12" s="39">
        <f t="shared" si="13"/>
        <v>44632</v>
      </c>
      <c r="S12" s="40"/>
      <c r="T12" s="38">
        <f t="shared" ref="T12:T17" si="18">T11+28</f>
        <v>44591</v>
      </c>
      <c r="U12" s="39">
        <f t="shared" si="14"/>
        <v>44618</v>
      </c>
      <c r="V12" s="17"/>
    </row>
    <row r="13" spans="2:22" s="1" customFormat="1" ht="18" customHeight="1" x14ac:dyDescent="0.3">
      <c r="B13" s="14"/>
      <c r="C13" s="15">
        <f t="shared" si="15"/>
        <v>44547</v>
      </c>
      <c r="D13" s="16">
        <f t="shared" si="11"/>
        <v>44548</v>
      </c>
      <c r="E13" s="24"/>
      <c r="F13" s="15">
        <f t="shared" si="16"/>
        <v>44507</v>
      </c>
      <c r="G13" s="16">
        <f t="shared" si="12"/>
        <v>44520</v>
      </c>
      <c r="H13" s="24"/>
      <c r="I13" s="15">
        <f t="shared" si="12"/>
        <v>44521</v>
      </c>
      <c r="J13" s="16">
        <f t="shared" si="12"/>
        <v>44534</v>
      </c>
      <c r="K13" s="24"/>
      <c r="L13" s="15">
        <f t="shared" si="12"/>
        <v>44535</v>
      </c>
      <c r="M13" s="16">
        <f t="shared" si="12"/>
        <v>44548</v>
      </c>
      <c r="N13" s="17"/>
      <c r="P13" s="37"/>
      <c r="Q13" s="38">
        <f t="shared" si="17"/>
        <v>44659</v>
      </c>
      <c r="R13" s="39">
        <f t="shared" si="13"/>
        <v>44660</v>
      </c>
      <c r="S13" s="40"/>
      <c r="T13" s="38">
        <f t="shared" si="18"/>
        <v>44619</v>
      </c>
      <c r="U13" s="39">
        <f t="shared" si="14"/>
        <v>44646</v>
      </c>
      <c r="V13" s="17"/>
    </row>
    <row r="14" spans="2:22" s="1" customFormat="1" ht="18" customHeight="1" x14ac:dyDescent="0.3">
      <c r="B14" s="14"/>
      <c r="C14" s="15">
        <f t="shared" si="15"/>
        <v>44575</v>
      </c>
      <c r="D14" s="16">
        <f t="shared" si="11"/>
        <v>44576</v>
      </c>
      <c r="E14" s="24"/>
      <c r="F14" s="15">
        <f t="shared" si="16"/>
        <v>44535</v>
      </c>
      <c r="G14" s="16">
        <f t="shared" si="12"/>
        <v>44548</v>
      </c>
      <c r="H14" s="24"/>
      <c r="I14" s="15">
        <f t="shared" si="12"/>
        <v>44549</v>
      </c>
      <c r="J14" s="16">
        <f t="shared" si="12"/>
        <v>44562</v>
      </c>
      <c r="K14" s="24"/>
      <c r="L14" s="15">
        <f t="shared" si="12"/>
        <v>44563</v>
      </c>
      <c r="M14" s="16">
        <f t="shared" si="12"/>
        <v>44576</v>
      </c>
      <c r="N14" s="17"/>
      <c r="P14" s="37"/>
      <c r="Q14" s="38">
        <f t="shared" si="17"/>
        <v>44687</v>
      </c>
      <c r="R14" s="39">
        <f t="shared" si="13"/>
        <v>44688</v>
      </c>
      <c r="S14" s="40"/>
      <c r="T14" s="38">
        <f t="shared" si="18"/>
        <v>44647</v>
      </c>
      <c r="U14" s="39">
        <f t="shared" si="14"/>
        <v>44674</v>
      </c>
      <c r="V14" s="17"/>
    </row>
    <row r="15" spans="2:22" s="1" customFormat="1" ht="18" customHeight="1" x14ac:dyDescent="0.3">
      <c r="B15" s="14"/>
      <c r="C15" s="15">
        <f>C14+28</f>
        <v>44603</v>
      </c>
      <c r="D15" s="16">
        <v>44716</v>
      </c>
      <c r="E15" s="24"/>
      <c r="F15" s="15">
        <f t="shared" si="16"/>
        <v>44563</v>
      </c>
      <c r="G15" s="16">
        <f t="shared" si="12"/>
        <v>44576</v>
      </c>
      <c r="H15" s="24"/>
      <c r="I15" s="15">
        <f t="shared" si="12"/>
        <v>44577</v>
      </c>
      <c r="J15" s="16">
        <f t="shared" si="12"/>
        <v>44590</v>
      </c>
      <c r="K15" s="24"/>
      <c r="L15" s="15">
        <f t="shared" si="12"/>
        <v>44591</v>
      </c>
      <c r="M15" s="16">
        <f t="shared" si="12"/>
        <v>44604</v>
      </c>
      <c r="N15" s="17"/>
      <c r="P15" s="37"/>
      <c r="Q15" s="38">
        <v>44713</v>
      </c>
      <c r="R15" s="39">
        <v>44716</v>
      </c>
      <c r="S15" s="40"/>
      <c r="T15" s="38">
        <f t="shared" si="18"/>
        <v>44675</v>
      </c>
      <c r="U15" s="39">
        <f t="shared" si="14"/>
        <v>44702</v>
      </c>
      <c r="V15" s="17"/>
    </row>
    <row r="16" spans="2:22" s="1" customFormat="1" ht="18" customHeight="1" x14ac:dyDescent="0.3">
      <c r="B16" s="14"/>
      <c r="C16" s="15">
        <f>C15+28</f>
        <v>44631</v>
      </c>
      <c r="D16" s="16">
        <f t="shared" si="11"/>
        <v>44632</v>
      </c>
      <c r="E16" s="24"/>
      <c r="F16" s="15">
        <f t="shared" si="16"/>
        <v>44591</v>
      </c>
      <c r="G16" s="16">
        <f t="shared" si="12"/>
        <v>44604</v>
      </c>
      <c r="H16" s="24"/>
      <c r="I16" s="15">
        <f t="shared" si="12"/>
        <v>44605</v>
      </c>
      <c r="J16" s="16">
        <f t="shared" si="12"/>
        <v>44618</v>
      </c>
      <c r="K16" s="24"/>
      <c r="L16" s="15">
        <f t="shared" si="12"/>
        <v>44619</v>
      </c>
      <c r="M16" s="16">
        <f t="shared" si="12"/>
        <v>44632</v>
      </c>
      <c r="N16" s="17"/>
      <c r="P16" s="37"/>
      <c r="Q16" s="38">
        <f>Q15+28+2</f>
        <v>44743</v>
      </c>
      <c r="R16" s="39">
        <f t="shared" si="13"/>
        <v>44744</v>
      </c>
      <c r="S16" s="40"/>
      <c r="T16" s="38">
        <f t="shared" si="18"/>
        <v>44703</v>
      </c>
      <c r="U16" s="39">
        <f t="shared" si="14"/>
        <v>44730</v>
      </c>
      <c r="V16" s="17"/>
    </row>
    <row r="17" spans="2:22" s="1" customFormat="1" ht="18" customHeight="1" x14ac:dyDescent="0.3">
      <c r="B17" s="14"/>
      <c r="C17" s="15">
        <f t="shared" si="15"/>
        <v>44659</v>
      </c>
      <c r="D17" s="16">
        <f t="shared" si="11"/>
        <v>44660</v>
      </c>
      <c r="E17" s="24"/>
      <c r="F17" s="15">
        <f t="shared" si="16"/>
        <v>44619</v>
      </c>
      <c r="G17" s="16">
        <f t="shared" si="12"/>
        <v>44632</v>
      </c>
      <c r="H17" s="24"/>
      <c r="I17" s="15">
        <f t="shared" si="12"/>
        <v>44633</v>
      </c>
      <c r="J17" s="16">
        <f t="shared" si="12"/>
        <v>44646</v>
      </c>
      <c r="K17" s="24"/>
      <c r="L17" s="15">
        <f t="shared" si="12"/>
        <v>44647</v>
      </c>
      <c r="M17" s="16">
        <f t="shared" si="12"/>
        <v>44660</v>
      </c>
      <c r="N17" s="17"/>
      <c r="P17" s="37"/>
      <c r="Q17" s="38">
        <f t="shared" si="17"/>
        <v>44771</v>
      </c>
      <c r="R17" s="39">
        <f t="shared" si="13"/>
        <v>44772</v>
      </c>
      <c r="S17" s="40"/>
      <c r="T17" s="38">
        <f t="shared" si="18"/>
        <v>44731</v>
      </c>
      <c r="U17" s="39">
        <f t="shared" si="14"/>
        <v>44758</v>
      </c>
      <c r="V17" s="17"/>
    </row>
    <row r="18" spans="2:22" s="1" customFormat="1" ht="18" customHeight="1" thickBot="1" x14ac:dyDescent="0.35">
      <c r="B18" s="14"/>
      <c r="C18" s="18"/>
      <c r="D18" s="19"/>
      <c r="E18" s="24"/>
      <c r="F18" s="18"/>
      <c r="G18" s="19"/>
      <c r="H18" s="24"/>
      <c r="I18" s="18"/>
      <c r="J18" s="19"/>
      <c r="K18" s="24"/>
      <c r="L18" s="18"/>
      <c r="M18" s="19"/>
      <c r="N18" s="17"/>
      <c r="P18" s="37"/>
      <c r="Q18" s="41"/>
      <c r="R18" s="42"/>
      <c r="S18" s="40"/>
      <c r="T18" s="41"/>
      <c r="U18" s="42"/>
      <c r="V18" s="17"/>
    </row>
    <row r="19" spans="2:22" s="1" customFormat="1" ht="6.6" customHeight="1" thickBot="1" x14ac:dyDescent="0.35"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  <c r="P19" s="43"/>
      <c r="Q19" s="44"/>
      <c r="R19" s="44"/>
      <c r="S19" s="44"/>
      <c r="T19" s="44"/>
      <c r="U19" s="44"/>
      <c r="V19" s="22"/>
    </row>
    <row r="20" spans="2:22" s="1" customFormat="1" ht="18" customHeight="1" thickTop="1" x14ac:dyDescent="0.3">
      <c r="C20"/>
      <c r="D20"/>
      <c r="E20"/>
      <c r="F20"/>
      <c r="G20"/>
      <c r="H20"/>
      <c r="I20"/>
      <c r="J20"/>
      <c r="K20"/>
      <c r="L20"/>
      <c r="M20"/>
      <c r="N20"/>
      <c r="Q20"/>
      <c r="R20"/>
      <c r="S20"/>
      <c r="T20"/>
      <c r="U20"/>
      <c r="V20"/>
    </row>
    <row r="21" spans="2:22" s="1" customFormat="1" ht="18" customHeight="1" x14ac:dyDescent="0.3">
      <c r="C21"/>
      <c r="D21"/>
      <c r="E21"/>
      <c r="F21"/>
      <c r="G21"/>
      <c r="H21"/>
      <c r="I21"/>
      <c r="J21"/>
      <c r="K21"/>
      <c r="L21"/>
      <c r="M21"/>
      <c r="N21"/>
      <c r="Q21"/>
      <c r="R21"/>
      <c r="S21"/>
      <c r="T21"/>
      <c r="U21"/>
      <c r="V21"/>
    </row>
    <row r="22" spans="2:22" s="1" customFormat="1" ht="18" customHeight="1" x14ac:dyDescent="0.3">
      <c r="C22"/>
      <c r="D22"/>
      <c r="E22"/>
      <c r="F22"/>
      <c r="G22"/>
      <c r="H22"/>
      <c r="I22"/>
      <c r="J22"/>
      <c r="K22"/>
      <c r="L22"/>
      <c r="M22"/>
      <c r="N22"/>
      <c r="Q22"/>
      <c r="R22"/>
      <c r="S22"/>
      <c r="T22"/>
      <c r="U22"/>
      <c r="V22"/>
    </row>
    <row r="23" spans="2:22" s="1" customFormat="1" ht="18" customHeight="1" x14ac:dyDescent="0.3">
      <c r="C23"/>
      <c r="D23"/>
      <c r="E23"/>
      <c r="F23"/>
      <c r="G23"/>
      <c r="H23"/>
      <c r="I23"/>
      <c r="J23"/>
      <c r="K23"/>
      <c r="L23"/>
      <c r="M23"/>
      <c r="N23"/>
      <c r="Q23"/>
      <c r="R23"/>
      <c r="S23"/>
      <c r="T23"/>
      <c r="U23"/>
      <c r="V23"/>
    </row>
  </sheetData>
  <mergeCells count="4">
    <mergeCell ref="F2:G2"/>
    <mergeCell ref="I2:J2"/>
    <mergeCell ref="L2:M2"/>
    <mergeCell ref="T2:U2"/>
  </mergeCells>
  <pageMargins left="0.25" right="0.25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44B5F-52F7-421F-BCC7-0E1E51CF069B}">
  <sheetPr>
    <pageSetUpPr fitToPage="1"/>
  </sheetPr>
  <dimension ref="B1:V31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C16" sqref="AC16"/>
    </sheetView>
  </sheetViews>
  <sheetFormatPr defaultRowHeight="14.4" x14ac:dyDescent="0.3"/>
  <cols>
    <col min="1" max="1" width="7.6640625" customWidth="1"/>
    <col min="2" max="2" width="1.33203125" customWidth="1"/>
    <col min="3" max="3" width="26.33203125" customWidth="1"/>
    <col min="4" max="4" width="16.5546875" hidden="1" customWidth="1"/>
    <col min="5" max="5" width="1.33203125" customWidth="1"/>
    <col min="6" max="7" width="17.33203125" customWidth="1"/>
    <col min="8" max="8" width="1.33203125" customWidth="1"/>
    <col min="9" max="10" width="16.109375" customWidth="1"/>
    <col min="11" max="11" width="1.33203125" customWidth="1"/>
    <col min="12" max="13" width="15.44140625" customWidth="1"/>
    <col min="14" max="14" width="1.33203125" customWidth="1"/>
    <col min="15" max="15" width="3.109375" customWidth="1"/>
    <col min="16" max="16" width="1.33203125" customWidth="1"/>
    <col min="17" max="17" width="27.5546875" customWidth="1"/>
    <col min="18" max="18" width="16.5546875" hidden="1" customWidth="1"/>
    <col min="19" max="19" width="1.33203125" customWidth="1"/>
    <col min="20" max="21" width="17.33203125" customWidth="1"/>
    <col min="22" max="22" width="1.33203125" customWidth="1"/>
  </cols>
  <sheetData>
    <row r="1" spans="2:22" ht="6.6" customHeight="1" thickBot="1" x14ac:dyDescent="0.35"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  <c r="P1" s="74"/>
      <c r="Q1" s="75"/>
      <c r="R1" s="75"/>
      <c r="S1" s="75"/>
      <c r="T1" s="75"/>
      <c r="U1" s="75"/>
      <c r="V1" s="76"/>
    </row>
    <row r="2" spans="2:22" ht="59.4" customHeight="1" x14ac:dyDescent="0.3">
      <c r="B2" s="65"/>
      <c r="C2" s="46" t="s">
        <v>4</v>
      </c>
      <c r="D2" s="25"/>
      <c r="E2" s="6"/>
      <c r="F2" s="86" t="s">
        <v>6</v>
      </c>
      <c r="G2" s="87"/>
      <c r="H2" s="7"/>
      <c r="I2" s="88" t="s">
        <v>5</v>
      </c>
      <c r="J2" s="89"/>
      <c r="K2" s="6"/>
      <c r="L2" s="88" t="s">
        <v>1</v>
      </c>
      <c r="M2" s="89"/>
      <c r="N2" s="66"/>
      <c r="P2" s="77"/>
      <c r="Q2" s="47" t="s">
        <v>7</v>
      </c>
      <c r="R2" s="45"/>
      <c r="S2" s="30"/>
      <c r="T2" s="90" t="s">
        <v>8</v>
      </c>
      <c r="U2" s="91"/>
      <c r="V2" s="78"/>
    </row>
    <row r="3" spans="2:22" ht="18" x14ac:dyDescent="0.35">
      <c r="B3" s="65"/>
      <c r="C3" s="60" t="s">
        <v>0</v>
      </c>
      <c r="D3" s="5"/>
      <c r="E3" s="4"/>
      <c r="F3" s="2" t="s">
        <v>2</v>
      </c>
      <c r="G3" s="3" t="s">
        <v>3</v>
      </c>
      <c r="H3" s="8"/>
      <c r="I3" s="2" t="s">
        <v>2</v>
      </c>
      <c r="J3" s="3" t="s">
        <v>3</v>
      </c>
      <c r="K3" s="8"/>
      <c r="L3" s="2" t="s">
        <v>2</v>
      </c>
      <c r="M3" s="3" t="s">
        <v>3</v>
      </c>
      <c r="N3" s="66"/>
      <c r="P3" s="77"/>
      <c r="Q3" s="32" t="s">
        <v>0</v>
      </c>
      <c r="R3" s="33"/>
      <c r="S3" s="34"/>
      <c r="T3" s="35" t="s">
        <v>2</v>
      </c>
      <c r="U3" s="36" t="s">
        <v>3</v>
      </c>
      <c r="V3" s="78"/>
    </row>
    <row r="4" spans="2:22" s="1" customFormat="1" ht="23.4" customHeight="1" x14ac:dyDescent="0.3">
      <c r="B4" s="67"/>
      <c r="C4" s="50">
        <v>45667</v>
      </c>
      <c r="D4" s="16">
        <v>45668</v>
      </c>
      <c r="E4" s="84"/>
      <c r="F4" s="15">
        <v>45627</v>
      </c>
      <c r="G4" s="16">
        <v>45640</v>
      </c>
      <c r="H4" s="85"/>
      <c r="I4" s="15">
        <v>45641</v>
      </c>
      <c r="J4" s="48">
        <v>45654</v>
      </c>
      <c r="K4" s="56"/>
      <c r="L4" s="15">
        <v>45655</v>
      </c>
      <c r="M4" s="16">
        <v>45668</v>
      </c>
      <c r="N4" s="68"/>
      <c r="P4" s="79"/>
      <c r="Q4" s="38">
        <v>45667</v>
      </c>
      <c r="R4" s="39">
        <v>45668</v>
      </c>
      <c r="S4" s="51"/>
      <c r="T4" s="49">
        <v>45627</v>
      </c>
      <c r="U4" s="39">
        <v>45654</v>
      </c>
      <c r="V4" s="80"/>
    </row>
    <row r="5" spans="2:22" s="1" customFormat="1" ht="23.4" customHeight="1" thickBot="1" x14ac:dyDescent="0.35">
      <c r="B5" s="67"/>
      <c r="C5" s="73">
        <v>45695</v>
      </c>
      <c r="D5" s="21"/>
      <c r="E5" s="61"/>
      <c r="F5" s="15">
        <v>45655</v>
      </c>
      <c r="G5" s="16">
        <v>45668</v>
      </c>
      <c r="H5" s="58"/>
      <c r="I5" s="50">
        <v>45669</v>
      </c>
      <c r="J5" s="57">
        <v>45682</v>
      </c>
      <c r="K5" s="58"/>
      <c r="L5" s="50">
        <v>45683</v>
      </c>
      <c r="M5" s="59">
        <v>45696</v>
      </c>
      <c r="N5" s="66"/>
      <c r="P5" s="79"/>
      <c r="Q5" s="52">
        <v>45695</v>
      </c>
      <c r="R5" s="44"/>
      <c r="S5" s="55"/>
      <c r="T5" s="49">
        <v>45655</v>
      </c>
      <c r="U5" s="53">
        <v>45682</v>
      </c>
      <c r="V5" s="78"/>
    </row>
    <row r="6" spans="2:22" s="1" customFormat="1" ht="23.4" customHeight="1" thickTop="1" x14ac:dyDescent="0.3">
      <c r="B6" s="67"/>
      <c r="C6" s="15">
        <v>45723</v>
      </c>
      <c r="D6" s="69"/>
      <c r="E6" s="58"/>
      <c r="F6" s="15">
        <v>45683</v>
      </c>
      <c r="G6" s="16">
        <v>45696</v>
      </c>
      <c r="H6" s="58"/>
      <c r="I6" s="15">
        <v>45697</v>
      </c>
      <c r="J6" s="48">
        <v>45710</v>
      </c>
      <c r="K6" s="58"/>
      <c r="L6" s="15">
        <v>45711</v>
      </c>
      <c r="M6" s="16">
        <v>45724</v>
      </c>
      <c r="N6" s="66"/>
      <c r="P6" s="79"/>
      <c r="Q6" s="38">
        <v>45723</v>
      </c>
      <c r="R6"/>
      <c r="S6" s="54"/>
      <c r="T6" s="49">
        <v>45683</v>
      </c>
      <c r="U6" s="39">
        <v>45710</v>
      </c>
      <c r="V6" s="78"/>
    </row>
    <row r="7" spans="2:22" s="1" customFormat="1" ht="23.4" customHeight="1" x14ac:dyDescent="0.3">
      <c r="B7" s="67"/>
      <c r="C7" s="15">
        <v>45751</v>
      </c>
      <c r="D7" s="69"/>
      <c r="E7" s="58"/>
      <c r="F7" s="15">
        <v>45711</v>
      </c>
      <c r="G7" s="16">
        <v>45724</v>
      </c>
      <c r="H7" s="58"/>
      <c r="I7" s="15">
        <v>45725</v>
      </c>
      <c r="J7" s="48">
        <v>45738</v>
      </c>
      <c r="K7" s="58"/>
      <c r="L7" s="15">
        <v>45739</v>
      </c>
      <c r="M7" s="16">
        <v>45752</v>
      </c>
      <c r="N7" s="66"/>
      <c r="P7" s="79"/>
      <c r="Q7" s="38">
        <v>45751</v>
      </c>
      <c r="R7"/>
      <c r="S7" s="54"/>
      <c r="T7" s="49">
        <v>45711</v>
      </c>
      <c r="U7" s="39">
        <v>45738</v>
      </c>
      <c r="V7" s="78"/>
    </row>
    <row r="8" spans="2:22" s="1" customFormat="1" ht="23.4" customHeight="1" x14ac:dyDescent="0.3">
      <c r="B8" s="67"/>
      <c r="C8" s="15">
        <v>45779</v>
      </c>
      <c r="D8" s="69"/>
      <c r="E8" s="58"/>
      <c r="F8" s="15">
        <v>45739</v>
      </c>
      <c r="G8" s="16">
        <v>45752</v>
      </c>
      <c r="H8" s="58"/>
      <c r="I8" s="15">
        <v>45753</v>
      </c>
      <c r="J8" s="48">
        <v>45766</v>
      </c>
      <c r="K8" s="58"/>
      <c r="L8" s="15">
        <v>45767</v>
      </c>
      <c r="M8" s="16">
        <v>45780</v>
      </c>
      <c r="N8" s="66"/>
      <c r="P8" s="79"/>
      <c r="Q8" s="38">
        <v>45779</v>
      </c>
      <c r="R8"/>
      <c r="S8" s="54"/>
      <c r="T8" s="49">
        <v>45739</v>
      </c>
      <c r="U8" s="39">
        <v>45766</v>
      </c>
      <c r="V8" s="78"/>
    </row>
    <row r="9" spans="2:22" s="1" customFormat="1" ht="23.4" customHeight="1" x14ac:dyDescent="0.3">
      <c r="B9" s="67"/>
      <c r="C9" s="15">
        <v>45807</v>
      </c>
      <c r="D9" s="69"/>
      <c r="E9" s="58"/>
      <c r="F9" s="15">
        <v>45767</v>
      </c>
      <c r="G9" s="16">
        <v>45780</v>
      </c>
      <c r="H9" s="58"/>
      <c r="I9" s="15">
        <v>45781</v>
      </c>
      <c r="J9" s="48">
        <v>45794</v>
      </c>
      <c r="K9" s="58"/>
      <c r="L9" s="15">
        <v>45795</v>
      </c>
      <c r="M9" s="16">
        <v>45808</v>
      </c>
      <c r="N9" s="66"/>
      <c r="P9" s="79"/>
      <c r="Q9" s="38">
        <v>45807</v>
      </c>
      <c r="R9"/>
      <c r="S9" s="54"/>
      <c r="T9" s="49">
        <v>45767</v>
      </c>
      <c r="U9" s="39">
        <v>45794</v>
      </c>
      <c r="V9" s="78"/>
    </row>
    <row r="10" spans="2:22" ht="23.4" customHeight="1" x14ac:dyDescent="0.3">
      <c r="B10" s="65"/>
      <c r="C10" s="15">
        <v>45835</v>
      </c>
      <c r="D10" s="69"/>
      <c r="E10" s="58"/>
      <c r="F10" s="15">
        <v>45795</v>
      </c>
      <c r="G10" s="16">
        <v>45808</v>
      </c>
      <c r="H10" s="58"/>
      <c r="I10" s="15">
        <v>45809</v>
      </c>
      <c r="J10" s="48">
        <v>45822</v>
      </c>
      <c r="K10" s="58"/>
      <c r="L10" s="15">
        <v>45823</v>
      </c>
      <c r="M10" s="16">
        <v>45836</v>
      </c>
      <c r="N10" s="66"/>
      <c r="P10" s="77"/>
      <c r="Q10" s="38">
        <v>45835</v>
      </c>
      <c r="S10" s="54"/>
      <c r="T10" s="49">
        <v>45795</v>
      </c>
      <c r="U10" s="39">
        <v>45822</v>
      </c>
      <c r="V10" s="78"/>
    </row>
    <row r="11" spans="2:22" ht="23.4" customHeight="1" x14ac:dyDescent="0.3">
      <c r="B11" s="65"/>
      <c r="C11" s="15">
        <v>45863</v>
      </c>
      <c r="D11" s="69"/>
      <c r="E11" s="58"/>
      <c r="F11" s="15">
        <v>45823</v>
      </c>
      <c r="G11" s="16">
        <v>45836</v>
      </c>
      <c r="H11" s="58"/>
      <c r="I11" s="15">
        <v>45837</v>
      </c>
      <c r="J11" s="48">
        <v>45850</v>
      </c>
      <c r="K11" s="58"/>
      <c r="L11" s="15">
        <v>45851</v>
      </c>
      <c r="M11" s="16">
        <v>45864</v>
      </c>
      <c r="N11" s="66"/>
      <c r="P11" s="77"/>
      <c r="Q11" s="38">
        <v>45863</v>
      </c>
      <c r="S11" s="54"/>
      <c r="T11" s="49">
        <v>45823</v>
      </c>
      <c r="U11" s="39">
        <v>45850</v>
      </c>
      <c r="V11" s="78"/>
    </row>
    <row r="12" spans="2:22" ht="23.4" customHeight="1" x14ac:dyDescent="0.3">
      <c r="B12" s="65"/>
      <c r="C12" s="15">
        <v>45891</v>
      </c>
      <c r="D12" s="69"/>
      <c r="E12" s="58"/>
      <c r="F12" s="15">
        <v>45851</v>
      </c>
      <c r="G12" s="16">
        <v>45864</v>
      </c>
      <c r="H12" s="58"/>
      <c r="I12" s="15">
        <v>45865</v>
      </c>
      <c r="J12" s="48">
        <v>45878</v>
      </c>
      <c r="K12" s="58"/>
      <c r="L12" s="15">
        <v>45879</v>
      </c>
      <c r="M12" s="16">
        <v>45892</v>
      </c>
      <c r="N12" s="66"/>
      <c r="P12" s="77"/>
      <c r="Q12" s="38">
        <v>45891</v>
      </c>
      <c r="S12" s="54"/>
      <c r="T12" s="49">
        <v>45851</v>
      </c>
      <c r="U12" s="39">
        <v>45878</v>
      </c>
      <c r="V12" s="78"/>
    </row>
    <row r="13" spans="2:22" ht="23.4" customHeight="1" x14ac:dyDescent="0.3">
      <c r="B13" s="65"/>
      <c r="C13" s="15">
        <v>45919</v>
      </c>
      <c r="D13" s="69"/>
      <c r="E13" s="58"/>
      <c r="F13" s="15">
        <v>45879</v>
      </c>
      <c r="G13" s="16">
        <v>45892</v>
      </c>
      <c r="H13" s="58"/>
      <c r="I13" s="15">
        <v>45893</v>
      </c>
      <c r="J13" s="48">
        <v>45906</v>
      </c>
      <c r="K13" s="58"/>
      <c r="L13" s="15">
        <v>45907</v>
      </c>
      <c r="M13" s="16">
        <v>45920</v>
      </c>
      <c r="N13" s="66"/>
      <c r="P13" s="77"/>
      <c r="Q13" s="38">
        <v>45919</v>
      </c>
      <c r="S13" s="54"/>
      <c r="T13" s="49">
        <v>45879</v>
      </c>
      <c r="U13" s="39">
        <v>45906</v>
      </c>
      <c r="V13" s="78"/>
    </row>
    <row r="14" spans="2:22" ht="23.4" customHeight="1" x14ac:dyDescent="0.3">
      <c r="B14" s="65"/>
      <c r="C14" s="15">
        <v>45947</v>
      </c>
      <c r="D14" s="69"/>
      <c r="E14" s="58"/>
      <c r="F14" s="15">
        <v>45907</v>
      </c>
      <c r="G14" s="16">
        <v>45920</v>
      </c>
      <c r="H14" s="58"/>
      <c r="I14" s="15">
        <v>45921</v>
      </c>
      <c r="J14" s="48">
        <v>45934</v>
      </c>
      <c r="K14" s="58"/>
      <c r="L14" s="15">
        <v>45935</v>
      </c>
      <c r="M14" s="16">
        <v>45948</v>
      </c>
      <c r="N14" s="66"/>
      <c r="P14" s="77"/>
      <c r="Q14" s="38">
        <v>45947</v>
      </c>
      <c r="S14" s="54"/>
      <c r="T14" s="49">
        <v>45907</v>
      </c>
      <c r="U14" s="39">
        <v>45934</v>
      </c>
      <c r="V14" s="78"/>
    </row>
    <row r="15" spans="2:22" ht="23.4" customHeight="1" x14ac:dyDescent="0.3">
      <c r="B15" s="65"/>
      <c r="C15" s="15">
        <v>45975</v>
      </c>
      <c r="D15" s="69"/>
      <c r="E15" s="58"/>
      <c r="F15" s="15">
        <v>45935</v>
      </c>
      <c r="G15" s="16">
        <v>45948</v>
      </c>
      <c r="H15" s="58"/>
      <c r="I15" s="15">
        <v>45949</v>
      </c>
      <c r="J15" s="48">
        <v>45962</v>
      </c>
      <c r="K15" s="58"/>
      <c r="L15" s="15">
        <v>45963</v>
      </c>
      <c r="M15" s="16">
        <v>45976</v>
      </c>
      <c r="N15" s="66"/>
      <c r="P15" s="77"/>
      <c r="Q15" s="38">
        <v>45975</v>
      </c>
      <c r="S15" s="54"/>
      <c r="T15" s="49">
        <v>45935</v>
      </c>
      <c r="U15" s="39">
        <v>45962</v>
      </c>
      <c r="V15" s="78"/>
    </row>
    <row r="16" spans="2:22" ht="23.4" customHeight="1" x14ac:dyDescent="0.3">
      <c r="B16" s="65"/>
      <c r="C16" s="15">
        <v>46003</v>
      </c>
      <c r="D16" s="69"/>
      <c r="E16" s="58"/>
      <c r="F16" s="15">
        <v>45963</v>
      </c>
      <c r="G16" s="16">
        <v>45976</v>
      </c>
      <c r="H16" s="58"/>
      <c r="I16" s="15">
        <v>45977</v>
      </c>
      <c r="J16" s="48">
        <v>45990</v>
      </c>
      <c r="K16" s="58"/>
      <c r="L16" s="15">
        <v>45991</v>
      </c>
      <c r="M16" s="16">
        <v>46004</v>
      </c>
      <c r="N16" s="66"/>
      <c r="P16" s="77"/>
      <c r="Q16" s="38">
        <v>46003</v>
      </c>
      <c r="S16" s="54"/>
      <c r="T16" s="49">
        <v>45963</v>
      </c>
      <c r="U16" s="39">
        <v>45990</v>
      </c>
      <c r="V16" s="78"/>
    </row>
    <row r="17" spans="2:22" ht="23.4" customHeight="1" thickBot="1" x14ac:dyDescent="0.35">
      <c r="B17" s="65"/>
      <c r="C17" s="15">
        <v>46031</v>
      </c>
      <c r="D17" s="58"/>
      <c r="E17" s="58"/>
      <c r="F17" s="18">
        <v>45991</v>
      </c>
      <c r="G17" s="19">
        <v>46004</v>
      </c>
      <c r="H17" s="58"/>
      <c r="I17" s="15">
        <v>46005</v>
      </c>
      <c r="J17" s="48">
        <v>46018</v>
      </c>
      <c r="K17" s="58"/>
      <c r="L17" s="15">
        <v>46019</v>
      </c>
      <c r="M17" s="16">
        <v>46032</v>
      </c>
      <c r="N17" s="66"/>
      <c r="P17" s="77"/>
      <c r="Q17" s="38">
        <v>46031</v>
      </c>
      <c r="S17" s="54"/>
      <c r="T17" s="49">
        <v>45991</v>
      </c>
      <c r="U17" s="39">
        <v>46018</v>
      </c>
      <c r="V17" s="78"/>
    </row>
    <row r="18" spans="2:22" ht="23.4" customHeight="1" x14ac:dyDescent="0.3">
      <c r="B18" s="65"/>
      <c r="C18" s="50">
        <v>46059</v>
      </c>
      <c r="D18" s="58"/>
      <c r="E18" s="58"/>
      <c r="F18" s="15">
        <v>46019</v>
      </c>
      <c r="G18" s="16">
        <v>46032</v>
      </c>
      <c r="H18" s="58"/>
      <c r="I18" s="15">
        <v>46033</v>
      </c>
      <c r="J18" s="48">
        <v>46046</v>
      </c>
      <c r="K18" s="58"/>
      <c r="L18" s="15">
        <v>46047</v>
      </c>
      <c r="M18" s="16">
        <v>46060</v>
      </c>
      <c r="N18" s="66"/>
      <c r="P18" s="77"/>
      <c r="Q18" s="38">
        <v>46059</v>
      </c>
      <c r="S18" s="54"/>
      <c r="T18" s="49">
        <v>46019</v>
      </c>
      <c r="U18" s="39">
        <v>46046</v>
      </c>
      <c r="V18" s="78"/>
    </row>
    <row r="19" spans="2:22" ht="23.4" customHeight="1" x14ac:dyDescent="0.3">
      <c r="B19" s="65"/>
      <c r="C19" s="73">
        <v>46087</v>
      </c>
      <c r="D19" s="58"/>
      <c r="E19" s="58"/>
      <c r="F19" s="15">
        <v>46047</v>
      </c>
      <c r="G19" s="16">
        <v>46060</v>
      </c>
      <c r="H19" s="58"/>
      <c r="I19" s="50">
        <v>46061</v>
      </c>
      <c r="J19" s="57">
        <v>46074</v>
      </c>
      <c r="K19" s="58"/>
      <c r="L19" s="50">
        <v>46075</v>
      </c>
      <c r="M19" s="59">
        <v>46088</v>
      </c>
      <c r="N19" s="66"/>
      <c r="P19" s="77"/>
      <c r="Q19" s="52">
        <v>46087</v>
      </c>
      <c r="S19" s="54"/>
      <c r="T19" s="49">
        <v>46047</v>
      </c>
      <c r="U19" s="53">
        <v>46074</v>
      </c>
      <c r="V19" s="78"/>
    </row>
    <row r="20" spans="2:22" ht="23.4" customHeight="1" x14ac:dyDescent="0.3">
      <c r="B20" s="65"/>
      <c r="C20" s="92" t="s">
        <v>9</v>
      </c>
      <c r="D20" s="58"/>
      <c r="E20" s="58"/>
      <c r="F20" s="15">
        <v>46075</v>
      </c>
      <c r="G20" s="16">
        <v>46088</v>
      </c>
      <c r="H20" s="58"/>
      <c r="I20" s="15">
        <v>46089</v>
      </c>
      <c r="J20" s="48">
        <v>46102</v>
      </c>
      <c r="K20" s="58"/>
      <c r="L20" s="15">
        <v>46103</v>
      </c>
      <c r="M20" s="16">
        <v>46116</v>
      </c>
      <c r="N20" s="66"/>
      <c r="P20" s="77"/>
      <c r="Q20" s="92" t="s">
        <v>9</v>
      </c>
      <c r="S20" s="54"/>
      <c r="T20" s="49">
        <v>46075</v>
      </c>
      <c r="U20" s="39">
        <v>46102</v>
      </c>
      <c r="V20" s="78"/>
    </row>
    <row r="21" spans="2:22" ht="23.4" customHeight="1" x14ac:dyDescent="0.3">
      <c r="B21" s="65"/>
      <c r="C21" s="15">
        <v>46143</v>
      </c>
      <c r="D21" s="58"/>
      <c r="E21" s="58"/>
      <c r="F21" s="15">
        <v>46103</v>
      </c>
      <c r="G21" s="16">
        <v>46116</v>
      </c>
      <c r="H21" s="58"/>
      <c r="I21" s="15">
        <v>46117</v>
      </c>
      <c r="J21" s="48">
        <v>46130</v>
      </c>
      <c r="K21" s="58"/>
      <c r="L21" s="15">
        <v>46131</v>
      </c>
      <c r="M21" s="16">
        <v>46144</v>
      </c>
      <c r="N21" s="66"/>
      <c r="P21" s="77"/>
      <c r="Q21" s="38">
        <v>46143</v>
      </c>
      <c r="S21" s="54"/>
      <c r="T21" s="49">
        <v>46103</v>
      </c>
      <c r="U21" s="39">
        <v>46130</v>
      </c>
      <c r="V21" s="78"/>
    </row>
    <row r="22" spans="2:22" ht="23.4" customHeight="1" x14ac:dyDescent="0.3">
      <c r="B22" s="65"/>
      <c r="C22" s="15">
        <v>46171</v>
      </c>
      <c r="D22" s="58"/>
      <c r="E22" s="58"/>
      <c r="F22" s="15">
        <v>46131</v>
      </c>
      <c r="G22" s="16">
        <v>46144</v>
      </c>
      <c r="H22" s="58"/>
      <c r="I22" s="15">
        <v>46145</v>
      </c>
      <c r="J22" s="48">
        <v>46158</v>
      </c>
      <c r="K22" s="58"/>
      <c r="L22" s="15">
        <v>46159</v>
      </c>
      <c r="M22" s="16">
        <v>46172</v>
      </c>
      <c r="N22" s="66"/>
      <c r="P22" s="77"/>
      <c r="Q22" s="38">
        <v>46171</v>
      </c>
      <c r="S22" s="54"/>
      <c r="T22" s="49">
        <v>46131</v>
      </c>
      <c r="U22" s="39">
        <v>46158</v>
      </c>
      <c r="V22" s="78"/>
    </row>
    <row r="23" spans="2:22" ht="23.4" customHeight="1" x14ac:dyDescent="0.3">
      <c r="B23" s="65"/>
      <c r="C23" s="15">
        <v>46199</v>
      </c>
      <c r="D23" s="58"/>
      <c r="E23" s="58"/>
      <c r="F23" s="15">
        <v>46159</v>
      </c>
      <c r="G23" s="16">
        <v>46172</v>
      </c>
      <c r="H23" s="58"/>
      <c r="I23" s="15">
        <v>46173</v>
      </c>
      <c r="J23" s="48">
        <v>46186</v>
      </c>
      <c r="K23" s="58"/>
      <c r="L23" s="15">
        <v>46187</v>
      </c>
      <c r="M23" s="16">
        <v>46200</v>
      </c>
      <c r="N23" s="66"/>
      <c r="P23" s="77"/>
      <c r="Q23" s="38">
        <v>46199</v>
      </c>
      <c r="S23" s="54"/>
      <c r="T23" s="49">
        <v>46159</v>
      </c>
      <c r="U23" s="39">
        <v>46186</v>
      </c>
      <c r="V23" s="78"/>
    </row>
    <row r="24" spans="2:22" ht="23.4" customHeight="1" x14ac:dyDescent="0.3">
      <c r="B24" s="65"/>
      <c r="C24" s="15">
        <v>46227</v>
      </c>
      <c r="D24" s="58"/>
      <c r="E24" s="58"/>
      <c r="F24" s="15">
        <v>46187</v>
      </c>
      <c r="G24" s="16">
        <v>46200</v>
      </c>
      <c r="H24" s="58"/>
      <c r="I24" s="15">
        <v>46201</v>
      </c>
      <c r="J24" s="48">
        <v>46214</v>
      </c>
      <c r="K24" s="58"/>
      <c r="L24" s="15">
        <v>46215</v>
      </c>
      <c r="M24" s="16">
        <v>46228</v>
      </c>
      <c r="N24" s="66"/>
      <c r="P24" s="77"/>
      <c r="Q24" s="38">
        <v>46227</v>
      </c>
      <c r="S24" s="54"/>
      <c r="T24" s="49">
        <v>46187</v>
      </c>
      <c r="U24" s="39">
        <v>46214</v>
      </c>
      <c r="V24" s="78"/>
    </row>
    <row r="25" spans="2:22" ht="23.4" customHeight="1" x14ac:dyDescent="0.3">
      <c r="B25" s="65"/>
      <c r="C25" s="15">
        <v>46255</v>
      </c>
      <c r="D25" s="58"/>
      <c r="E25" s="58"/>
      <c r="F25" s="15">
        <v>46215</v>
      </c>
      <c r="G25" s="16">
        <v>46228</v>
      </c>
      <c r="H25" s="58"/>
      <c r="I25" s="15">
        <v>46229</v>
      </c>
      <c r="J25" s="48">
        <v>46242</v>
      </c>
      <c r="K25" s="58"/>
      <c r="L25" s="15">
        <v>46243</v>
      </c>
      <c r="M25" s="16">
        <v>46256</v>
      </c>
      <c r="N25" s="66"/>
      <c r="P25" s="77"/>
      <c r="Q25" s="38">
        <v>46255</v>
      </c>
      <c r="S25" s="54"/>
      <c r="T25" s="49">
        <v>46215</v>
      </c>
      <c r="U25" s="39">
        <v>46242</v>
      </c>
      <c r="V25" s="78"/>
    </row>
    <row r="26" spans="2:22" ht="23.4" customHeight="1" x14ac:dyDescent="0.3">
      <c r="B26" s="65"/>
      <c r="C26" s="15">
        <v>46283</v>
      </c>
      <c r="D26" s="58"/>
      <c r="E26" s="58"/>
      <c r="F26" s="15">
        <v>46243</v>
      </c>
      <c r="G26" s="16">
        <v>46256</v>
      </c>
      <c r="H26" s="58"/>
      <c r="I26" s="15">
        <v>46257</v>
      </c>
      <c r="J26" s="48">
        <v>46270</v>
      </c>
      <c r="K26" s="58"/>
      <c r="L26" s="15">
        <v>46271</v>
      </c>
      <c r="M26" s="16">
        <v>46284</v>
      </c>
      <c r="N26" s="66"/>
      <c r="P26" s="77"/>
      <c r="Q26" s="38">
        <v>46283</v>
      </c>
      <c r="S26" s="54"/>
      <c r="T26" s="49">
        <v>46243</v>
      </c>
      <c r="U26" s="39">
        <v>46270</v>
      </c>
      <c r="V26" s="78"/>
    </row>
    <row r="27" spans="2:22" ht="23.4" customHeight="1" x14ac:dyDescent="0.3">
      <c r="B27" s="65"/>
      <c r="C27" s="15">
        <v>46311</v>
      </c>
      <c r="D27" s="58"/>
      <c r="E27" s="58"/>
      <c r="F27" s="15">
        <v>46271</v>
      </c>
      <c r="G27" s="16">
        <v>46284</v>
      </c>
      <c r="H27" s="58"/>
      <c r="I27" s="15">
        <v>46285</v>
      </c>
      <c r="J27" s="48">
        <v>46298</v>
      </c>
      <c r="K27" s="58"/>
      <c r="L27" s="15">
        <v>46299</v>
      </c>
      <c r="M27" s="16">
        <v>46312</v>
      </c>
      <c r="N27" s="66"/>
      <c r="P27" s="77"/>
      <c r="Q27" s="38">
        <v>46311</v>
      </c>
      <c r="S27" s="54"/>
      <c r="T27" s="49">
        <v>46271</v>
      </c>
      <c r="U27" s="39">
        <v>46298</v>
      </c>
      <c r="V27" s="78"/>
    </row>
    <row r="28" spans="2:22" ht="23.4" customHeight="1" x14ac:dyDescent="0.3">
      <c r="B28" s="65"/>
      <c r="C28" s="15">
        <v>46339</v>
      </c>
      <c r="D28" s="58"/>
      <c r="E28" s="58"/>
      <c r="F28" s="15">
        <v>46299</v>
      </c>
      <c r="G28" s="16">
        <v>46312</v>
      </c>
      <c r="H28" s="58"/>
      <c r="I28" s="15">
        <v>46313</v>
      </c>
      <c r="J28" s="48">
        <v>46326</v>
      </c>
      <c r="K28" s="58"/>
      <c r="L28" s="15">
        <v>46327</v>
      </c>
      <c r="M28" s="16">
        <v>46340</v>
      </c>
      <c r="N28" s="66"/>
      <c r="P28" s="77"/>
      <c r="Q28" s="38">
        <v>46339</v>
      </c>
      <c r="S28" s="54"/>
      <c r="T28" s="49">
        <v>46299</v>
      </c>
      <c r="U28" s="39">
        <v>46326</v>
      </c>
      <c r="V28" s="78"/>
    </row>
    <row r="29" spans="2:22" ht="23.4" customHeight="1" x14ac:dyDescent="0.3">
      <c r="B29" s="65"/>
      <c r="C29" s="15">
        <v>46367</v>
      </c>
      <c r="D29" s="58"/>
      <c r="E29" s="58"/>
      <c r="F29" s="15">
        <v>46327</v>
      </c>
      <c r="G29" s="16">
        <v>46340</v>
      </c>
      <c r="H29" s="58"/>
      <c r="I29" s="15">
        <v>46341</v>
      </c>
      <c r="J29" s="48">
        <v>46354</v>
      </c>
      <c r="K29" s="58"/>
      <c r="L29" s="15">
        <v>46355</v>
      </c>
      <c r="M29" s="16">
        <v>46368</v>
      </c>
      <c r="N29" s="66"/>
      <c r="P29" s="77"/>
      <c r="Q29" s="38">
        <v>46367</v>
      </c>
      <c r="S29" s="54"/>
      <c r="T29" s="49">
        <v>46327</v>
      </c>
      <c r="U29" s="39">
        <v>46354</v>
      </c>
      <c r="V29" s="78"/>
    </row>
    <row r="30" spans="2:22" ht="23.4" customHeight="1" x14ac:dyDescent="0.3">
      <c r="B30" s="65"/>
      <c r="C30" s="15">
        <v>46395</v>
      </c>
      <c r="D30" s="58"/>
      <c r="E30" s="58"/>
      <c r="F30" s="15">
        <v>46355</v>
      </c>
      <c r="G30" s="16">
        <v>46368</v>
      </c>
      <c r="H30" s="58"/>
      <c r="I30" s="15">
        <v>46369</v>
      </c>
      <c r="J30" s="48">
        <v>46382</v>
      </c>
      <c r="K30" s="58"/>
      <c r="L30" s="15">
        <v>46383</v>
      </c>
      <c r="M30" s="16">
        <v>46396</v>
      </c>
      <c r="N30" s="66"/>
      <c r="P30" s="77"/>
      <c r="Q30" s="38">
        <v>46395</v>
      </c>
      <c r="S30" s="54"/>
      <c r="T30" s="49">
        <v>46355</v>
      </c>
      <c r="U30" s="39">
        <v>46382</v>
      </c>
      <c r="V30" s="78"/>
    </row>
    <row r="31" spans="2:22" ht="9" customHeight="1" thickBot="1" x14ac:dyDescent="0.35"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2"/>
      <c r="P31" s="81"/>
      <c r="Q31" s="82"/>
      <c r="R31" s="82"/>
      <c r="S31" s="82"/>
      <c r="T31" s="82"/>
      <c r="U31" s="82"/>
      <c r="V31" s="83"/>
    </row>
  </sheetData>
  <mergeCells count="4">
    <mergeCell ref="F2:G2"/>
    <mergeCell ref="I2:J2"/>
    <mergeCell ref="L2:M2"/>
    <mergeCell ref="T2:U2"/>
  </mergeCells>
  <pageMargins left="0.25" right="0.25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 calendar 2021</vt:lpstr>
      <vt:lpstr>Pay calendar</vt:lpstr>
    </vt:vector>
  </TitlesOfParts>
  <Company>Midcounties Cooperative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Delargy</dc:creator>
  <cp:lastModifiedBy>Denise Foster</cp:lastModifiedBy>
  <cp:lastPrinted>2022-11-11T09:45:48Z</cp:lastPrinted>
  <dcterms:created xsi:type="dcterms:W3CDTF">2022-11-11T08:52:50Z</dcterms:created>
  <dcterms:modified xsi:type="dcterms:W3CDTF">2025-09-04T13:45:38Z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74e17b-d8d0-4731-945f-6a05a4cc5c34_Enabled">
    <vt:lpwstr>true</vt:lpwstr>
  </property>
  <property fmtid="{D5CDD505-2E9C-101B-9397-08002B2CF9AE}" pid="3" name="MSIP_Label_4074e17b-d8d0-4731-945f-6a05a4cc5c34_SetDate">
    <vt:lpwstr>2023-12-01T15:19:45Z</vt:lpwstr>
  </property>
  <property fmtid="{D5CDD505-2E9C-101B-9397-08002B2CF9AE}" pid="4" name="MSIP_Label_4074e17b-d8d0-4731-945f-6a05a4cc5c34_Method">
    <vt:lpwstr>Privileged</vt:lpwstr>
  </property>
  <property fmtid="{D5CDD505-2E9C-101B-9397-08002B2CF9AE}" pid="5" name="MSIP_Label_4074e17b-d8d0-4731-945f-6a05a4cc5c34_Name">
    <vt:lpwstr>4074e17b-d8d0-4731-945f-6a05a4cc5c34</vt:lpwstr>
  </property>
  <property fmtid="{D5CDD505-2E9C-101B-9397-08002B2CF9AE}" pid="6" name="MSIP_Label_4074e17b-d8d0-4731-945f-6a05a4cc5c34_SiteId">
    <vt:lpwstr>a8272d25-1020-438a-a5d0-a38cd3ff38b0</vt:lpwstr>
  </property>
  <property fmtid="{D5CDD505-2E9C-101B-9397-08002B2CF9AE}" pid="7" name="MSIP_Label_4074e17b-d8d0-4731-945f-6a05a4cc5c34_ActionId">
    <vt:lpwstr>7047556c-900c-4690-a6c5-ec25065bb105</vt:lpwstr>
  </property>
  <property fmtid="{D5CDD505-2E9C-101B-9397-08002B2CF9AE}" pid="8" name="MSIP_Label_4074e17b-d8d0-4731-945f-6a05a4cc5c34_ContentBits">
    <vt:lpwstr>0</vt:lpwstr>
  </property>
</Properties>
</file>